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06-IAC-計畫案相關資料\from\網頁表格\新版網頁-產企組表格\"/>
    </mc:Choice>
  </mc:AlternateContent>
  <xr:revisionPtr revIDLastSave="0" documentId="13_ncr:1_{C6FC9647-FA72-4193-B6A3-513ED0D5E299}" xr6:coauthVersionLast="47" xr6:coauthVersionMax="47" xr10:uidLastSave="{00000000-0000-0000-0000-000000000000}"/>
  <bookViews>
    <workbookView xWindow="-120" yWindow="-120" windowWidth="29040" windowHeight="15720" xr2:uid="{00000000-000D-0000-FFFF-FFFF00000000}"/>
  </bookViews>
  <sheets>
    <sheet name="產學合作計畫經費預算表" sheetId="2" r:id="rId1"/>
    <sheet name=" 試算表" sheetId="1"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 l="1"/>
  <c r="E14" i="2" s="1"/>
  <c r="B5" i="1"/>
  <c r="G12" i="2"/>
  <c r="B11" i="1"/>
  <c r="E11" i="1" s="1"/>
  <c r="C11" i="1" s="1"/>
  <c r="D11" i="1" s="1"/>
  <c r="B8" i="1"/>
  <c r="C8" i="1" s="1"/>
  <c r="D8" i="1" s="1"/>
  <c r="F13" i="2" l="1"/>
  <c r="G13" i="2"/>
  <c r="F12" i="2"/>
  <c r="E5" i="1"/>
  <c r="C5" i="1" s="1"/>
  <c r="D5" i="1" s="1"/>
  <c r="F13" i="1" s="1"/>
  <c r="F11" i="2" l="1"/>
  <c r="F14" i="2" s="1"/>
  <c r="E15" i="2" s="1"/>
  <c r="G11" i="2"/>
</calcChain>
</file>

<file path=xl/sharedStrings.xml><?xml version="1.0" encoding="utf-8"?>
<sst xmlns="http://schemas.openxmlformats.org/spreadsheetml/2006/main" count="97" uniqueCount="85">
  <si>
    <t>計畫執行單位：</t>
    <phoneticPr fontId="1" type="noConversion"/>
  </si>
  <si>
    <t>單位：新台幣元</t>
    <phoneticPr fontId="1" type="noConversion"/>
  </si>
  <si>
    <r>
      <rPr>
        <b/>
        <sz val="12"/>
        <color indexed="8"/>
        <rFont val="華康標楷體"/>
        <family val="4"/>
        <charset val="136"/>
      </rPr>
      <t>項目</t>
    </r>
    <phoneticPr fontId="1" type="noConversion"/>
  </si>
  <si>
    <r>
      <rPr>
        <b/>
        <sz val="12"/>
        <color indexed="8"/>
        <rFont val="華康標楷體"/>
        <family val="4"/>
        <charset val="136"/>
      </rPr>
      <t>項目說明</t>
    </r>
    <phoneticPr fontId="1" type="noConversion"/>
  </si>
  <si>
    <t>經費</t>
    <phoneticPr fontId="1" type="noConversion"/>
  </si>
  <si>
    <t>管理費
提撥經費</t>
    <phoneticPr fontId="1" type="noConversion"/>
  </si>
  <si>
    <t>%</t>
    <phoneticPr fontId="1" type="noConversion"/>
  </si>
  <si>
    <r>
      <t xml:space="preserve">Ａ
一般項
</t>
    </r>
    <r>
      <rPr>
        <b/>
        <sz val="10"/>
        <color indexed="12"/>
        <rFont val="新細明體"/>
        <family val="1"/>
        <charset val="136"/>
      </rPr>
      <t>註2</t>
    </r>
    <phoneticPr fontId="1" type="noConversion"/>
  </si>
  <si>
    <t>人事費</t>
    <phoneticPr fontId="1" type="noConversion"/>
  </si>
  <si>
    <t>業務費</t>
    <phoneticPr fontId="1" type="noConversion"/>
  </si>
  <si>
    <t>雜費</t>
    <phoneticPr fontId="1" type="noConversion"/>
  </si>
  <si>
    <t>獎學金</t>
    <phoneticPr fontId="1" type="noConversion"/>
  </si>
  <si>
    <t>─</t>
    <phoneticPr fontId="1" type="noConversion"/>
  </si>
  <si>
    <t>一般項經費（Ａ）小計</t>
    <phoneticPr fontId="1" type="noConversion"/>
  </si>
  <si>
    <r>
      <t>Ｂ設備費</t>
    </r>
    <r>
      <rPr>
        <b/>
        <sz val="10"/>
        <color indexed="12"/>
        <rFont val="新細明體"/>
        <family val="1"/>
        <charset val="136"/>
      </rPr>
      <t>註</t>
    </r>
    <r>
      <rPr>
        <b/>
        <sz val="10"/>
        <color indexed="12"/>
        <rFont val="新細明體"/>
        <family val="1"/>
        <charset val="136"/>
      </rPr>
      <t>3</t>
    </r>
    <phoneticPr fontId="1" type="noConversion"/>
  </si>
  <si>
    <r>
      <t>Ｃ委外項經費</t>
    </r>
    <r>
      <rPr>
        <b/>
        <sz val="10"/>
        <color indexed="12"/>
        <rFont val="新細明體"/>
        <family val="1"/>
        <charset val="136"/>
      </rPr>
      <t>註4</t>
    </r>
    <phoneticPr fontId="1" type="noConversion"/>
  </si>
  <si>
    <t>計畫案（Ａ＋Ｂ＋Ｃ）總計</t>
    <phoneticPr fontId="1" type="noConversion"/>
  </si>
  <si>
    <t>管理費編列類別及級距：</t>
    <phoneticPr fontId="1" type="noConversion"/>
  </si>
  <si>
    <t>類別</t>
    <phoneticPr fontId="1" type="noConversion"/>
  </si>
  <si>
    <t>編列級距</t>
    <phoneticPr fontId="1" type="noConversion"/>
  </si>
  <si>
    <t>備註</t>
    <phoneticPr fontId="1" type="noConversion"/>
  </si>
  <si>
    <t>Ａ
一般項</t>
    <phoneticPr fontId="1" type="noConversion"/>
  </si>
  <si>
    <t>15%</t>
    <phoneticPr fontId="1" type="noConversion"/>
  </si>
  <si>
    <t>12%</t>
    <phoneticPr fontId="1" type="noConversion"/>
  </si>
  <si>
    <t>10%</t>
    <phoneticPr fontId="1" type="noConversion"/>
  </si>
  <si>
    <t>8%</t>
    <phoneticPr fontId="1" type="noConversion"/>
  </si>
  <si>
    <t>6%</t>
    <phoneticPr fontId="1" type="noConversion"/>
  </si>
  <si>
    <t>Ｂ設備費</t>
    <phoneticPr fontId="1" type="noConversion"/>
  </si>
  <si>
    <t>Ｃ
委外項</t>
    <phoneticPr fontId="1" type="noConversion"/>
  </si>
  <si>
    <t>（１）100萬以下</t>
    <phoneticPr fontId="1" type="noConversion"/>
  </si>
  <si>
    <t>5%</t>
    <phoneticPr fontId="1" type="noConversion"/>
  </si>
  <si>
    <t>4%</t>
    <phoneticPr fontId="1" type="noConversion"/>
  </si>
  <si>
    <t>*凡屬補助性質之政府部會計畫，所提列之管理費由學校統籌運用。</t>
    <phoneticPr fontId="1" type="noConversion"/>
  </si>
  <si>
    <t>※管理費依照「朝陽科技大學產學合作計畫經費處理要點」提列標準包括設備管理費、委外項管理費及一般項管理費之加總，編列標準如下：</t>
    <phoneticPr fontId="1" type="noConversion"/>
  </si>
  <si>
    <t>註1.政府機構補助或委託之專題計畫，對管理費之編列有具體明文之規定，則依其規定辦理者外（應檢附機關之相關規定），其他計畫應依備註2~4之原則編列之。</t>
    <phoneticPr fontId="1" type="noConversion"/>
  </si>
  <si>
    <t>計畫主持人：(親簽)</t>
    <phoneticPr fontId="1" type="noConversion"/>
  </si>
  <si>
    <r>
      <t>朝陽科技大學產學合作計畫經費</t>
    </r>
    <r>
      <rPr>
        <b/>
        <sz val="14"/>
        <color indexed="8"/>
        <rFont val="標楷體"/>
        <family val="4"/>
        <charset val="136"/>
      </rPr>
      <t xml:space="preserve">預算表
</t>
    </r>
    <r>
      <rPr>
        <b/>
        <sz val="12"/>
        <color indexed="12"/>
        <rFont val="標楷體"/>
        <family val="4"/>
        <charset val="136"/>
      </rPr>
      <t>（請計畫主持人填妥本預算表俾利經費核銷）</t>
    </r>
    <phoneticPr fontId="1" type="noConversion"/>
  </si>
  <si>
    <r>
      <rPr>
        <sz val="11"/>
        <color indexed="8"/>
        <rFont val="華康標楷體"/>
        <family val="4"/>
        <charset val="136"/>
      </rPr>
      <t>（１）</t>
    </r>
    <r>
      <rPr>
        <sz val="11"/>
        <color indexed="8"/>
        <rFont val="Times New Roman"/>
        <family val="1"/>
      </rPr>
      <t>30</t>
    </r>
    <r>
      <rPr>
        <sz val="11"/>
        <color indexed="8"/>
        <rFont val="華康標楷體"/>
        <family val="4"/>
        <charset val="136"/>
      </rPr>
      <t>萬元以下</t>
    </r>
    <r>
      <rPr>
        <sz val="12"/>
        <color indexed="8"/>
        <rFont val="Times New Roman"/>
        <family val="1"/>
      </rPr>
      <t/>
    </r>
    <phoneticPr fontId="1" type="noConversion"/>
  </si>
  <si>
    <r>
      <rPr>
        <sz val="11"/>
        <color indexed="8"/>
        <rFont val="華康標楷體"/>
        <family val="4"/>
        <charset val="136"/>
      </rPr>
      <t>（２）超過</t>
    </r>
    <r>
      <rPr>
        <sz val="11"/>
        <color indexed="8"/>
        <rFont val="Times New Roman"/>
        <family val="1"/>
      </rPr>
      <t>30</t>
    </r>
    <r>
      <rPr>
        <sz val="11"/>
        <color indexed="8"/>
        <rFont val="華康標楷體"/>
        <family val="4"/>
        <charset val="136"/>
      </rPr>
      <t>萬元至</t>
    </r>
    <r>
      <rPr>
        <sz val="11"/>
        <color indexed="8"/>
        <rFont val="Times New Roman"/>
        <family val="1"/>
      </rPr>
      <t>100</t>
    </r>
    <r>
      <rPr>
        <sz val="11"/>
        <color indexed="8"/>
        <rFont val="華康標楷體"/>
        <family val="4"/>
        <charset val="136"/>
      </rPr>
      <t>萬元</t>
    </r>
    <r>
      <rPr>
        <sz val="11"/>
        <color indexed="8"/>
        <rFont val="Times New Roman"/>
        <family val="1"/>
      </rPr>
      <t>(</t>
    </r>
    <r>
      <rPr>
        <sz val="11"/>
        <color indexed="8"/>
        <rFont val="華康標楷體"/>
        <family val="4"/>
        <charset val="136"/>
      </rPr>
      <t>含</t>
    </r>
    <r>
      <rPr>
        <sz val="11"/>
        <color indexed="8"/>
        <rFont val="Times New Roman"/>
        <family val="1"/>
      </rPr>
      <t>)</t>
    </r>
    <phoneticPr fontId="1" type="noConversion"/>
  </si>
  <si>
    <r>
      <rPr>
        <sz val="11"/>
        <color indexed="8"/>
        <rFont val="華康標楷體"/>
        <family val="4"/>
        <charset val="136"/>
      </rPr>
      <t>（３）超過</t>
    </r>
    <r>
      <rPr>
        <sz val="11"/>
        <color indexed="8"/>
        <rFont val="Times New Roman"/>
        <family val="1"/>
      </rPr>
      <t>100</t>
    </r>
    <r>
      <rPr>
        <sz val="11"/>
        <color indexed="8"/>
        <rFont val="華康標楷體"/>
        <family val="4"/>
        <charset val="136"/>
      </rPr>
      <t>萬元至</t>
    </r>
    <r>
      <rPr>
        <sz val="11"/>
        <color indexed="8"/>
        <rFont val="Times New Roman"/>
        <family val="1"/>
      </rPr>
      <t>200</t>
    </r>
    <r>
      <rPr>
        <sz val="11"/>
        <color indexed="8"/>
        <rFont val="華康標楷體"/>
        <family val="4"/>
        <charset val="136"/>
      </rPr>
      <t>萬元</t>
    </r>
    <r>
      <rPr>
        <sz val="11"/>
        <color indexed="8"/>
        <rFont val="Times New Roman"/>
        <family val="1"/>
      </rPr>
      <t>(</t>
    </r>
    <r>
      <rPr>
        <sz val="11"/>
        <color indexed="8"/>
        <rFont val="華康標楷體"/>
        <family val="4"/>
        <charset val="136"/>
      </rPr>
      <t>含</t>
    </r>
    <r>
      <rPr>
        <sz val="11"/>
        <color indexed="8"/>
        <rFont val="Times New Roman"/>
        <family val="1"/>
      </rPr>
      <t>)</t>
    </r>
    <phoneticPr fontId="1" type="noConversion"/>
  </si>
  <si>
    <r>
      <rPr>
        <sz val="11"/>
        <color indexed="8"/>
        <rFont val="華康標楷體"/>
        <family val="4"/>
        <charset val="136"/>
      </rPr>
      <t>（４）超過</t>
    </r>
    <r>
      <rPr>
        <sz val="11"/>
        <color indexed="8"/>
        <rFont val="Times New Roman"/>
        <family val="1"/>
      </rPr>
      <t>200</t>
    </r>
    <r>
      <rPr>
        <sz val="11"/>
        <color indexed="8"/>
        <rFont val="華康標楷體"/>
        <family val="4"/>
        <charset val="136"/>
      </rPr>
      <t>萬元至</t>
    </r>
    <r>
      <rPr>
        <sz val="11"/>
        <color indexed="8"/>
        <rFont val="Times New Roman"/>
        <family val="1"/>
      </rPr>
      <t>300</t>
    </r>
    <r>
      <rPr>
        <sz val="11"/>
        <color indexed="8"/>
        <rFont val="華康標楷體"/>
        <family val="4"/>
        <charset val="136"/>
      </rPr>
      <t>萬元</t>
    </r>
    <r>
      <rPr>
        <sz val="11"/>
        <color indexed="8"/>
        <rFont val="Times New Roman"/>
        <family val="1"/>
      </rPr>
      <t>(</t>
    </r>
    <r>
      <rPr>
        <sz val="11"/>
        <color indexed="8"/>
        <rFont val="華康標楷體"/>
        <family val="4"/>
        <charset val="136"/>
      </rPr>
      <t>含</t>
    </r>
    <r>
      <rPr>
        <sz val="11"/>
        <color indexed="8"/>
        <rFont val="Times New Roman"/>
        <family val="1"/>
      </rPr>
      <t>)</t>
    </r>
    <phoneticPr fontId="1" type="noConversion"/>
  </si>
  <si>
    <r>
      <rPr>
        <sz val="11"/>
        <color indexed="8"/>
        <rFont val="華康標楷體"/>
        <family val="4"/>
        <charset val="136"/>
      </rPr>
      <t>（５）超過</t>
    </r>
    <r>
      <rPr>
        <sz val="11"/>
        <color indexed="8"/>
        <rFont val="Times New Roman"/>
        <family val="1"/>
      </rPr>
      <t>300</t>
    </r>
    <r>
      <rPr>
        <sz val="11"/>
        <color indexed="8"/>
        <rFont val="華康標楷體"/>
        <family val="4"/>
        <charset val="136"/>
      </rPr>
      <t>萬元</t>
    </r>
    <r>
      <rPr>
        <sz val="12"/>
        <color indexed="8"/>
        <rFont val="Times New Roman"/>
        <family val="1"/>
      </rPr>
      <t/>
    </r>
    <phoneticPr fontId="1" type="noConversion"/>
  </si>
  <si>
    <r>
      <rPr>
        <sz val="11"/>
        <color indexed="8"/>
        <rFont val="細明體"/>
        <family val="3"/>
        <charset val="136"/>
      </rPr>
      <t>以新台幣</t>
    </r>
    <r>
      <rPr>
        <sz val="11"/>
        <color indexed="8"/>
        <rFont val="Times New Roman"/>
        <family val="1"/>
      </rPr>
      <t>15</t>
    </r>
    <r>
      <rPr>
        <sz val="11"/>
        <color indexed="8"/>
        <rFont val="細明體"/>
        <family val="3"/>
        <charset val="136"/>
      </rPr>
      <t>萬元為上限</t>
    </r>
    <phoneticPr fontId="1" type="noConversion"/>
  </si>
  <si>
    <r>
      <rPr>
        <sz val="11"/>
        <color indexed="8"/>
        <rFont val="華康標楷體"/>
        <family val="4"/>
        <charset val="136"/>
      </rPr>
      <t>（２）超過</t>
    </r>
    <r>
      <rPr>
        <sz val="11"/>
        <color indexed="8"/>
        <rFont val="Times New Roman"/>
        <family val="1"/>
      </rPr>
      <t>100</t>
    </r>
    <r>
      <rPr>
        <sz val="11"/>
        <color indexed="8"/>
        <rFont val="華康標楷體"/>
        <family val="4"/>
        <charset val="136"/>
      </rPr>
      <t>萬元至</t>
    </r>
    <r>
      <rPr>
        <sz val="11"/>
        <color indexed="8"/>
        <rFont val="Times New Roman"/>
        <family val="1"/>
      </rPr>
      <t>200</t>
    </r>
    <r>
      <rPr>
        <sz val="11"/>
        <color indexed="8"/>
        <rFont val="華康標楷體"/>
        <family val="4"/>
        <charset val="136"/>
      </rPr>
      <t>萬元</t>
    </r>
    <r>
      <rPr>
        <sz val="11"/>
        <color indexed="8"/>
        <rFont val="Times New Roman"/>
        <family val="1"/>
      </rPr>
      <t>(</t>
    </r>
    <r>
      <rPr>
        <sz val="11"/>
        <color indexed="8"/>
        <rFont val="華康標楷體"/>
        <family val="4"/>
        <charset val="136"/>
      </rPr>
      <t>含</t>
    </r>
    <r>
      <rPr>
        <sz val="11"/>
        <color indexed="8"/>
        <rFont val="Times New Roman"/>
        <family val="1"/>
      </rPr>
      <t>)</t>
    </r>
    <phoneticPr fontId="1" type="noConversion"/>
  </si>
  <si>
    <r>
      <rPr>
        <sz val="11"/>
        <color indexed="8"/>
        <rFont val="華康標楷體"/>
        <family val="4"/>
        <charset val="136"/>
      </rPr>
      <t>（３）超過</t>
    </r>
    <r>
      <rPr>
        <sz val="11"/>
        <color indexed="8"/>
        <rFont val="Times New Roman"/>
        <family val="1"/>
      </rPr>
      <t>200</t>
    </r>
    <r>
      <rPr>
        <sz val="11"/>
        <color indexed="8"/>
        <rFont val="華康標楷體"/>
        <family val="4"/>
        <charset val="136"/>
      </rPr>
      <t>萬元至</t>
    </r>
    <r>
      <rPr>
        <sz val="11"/>
        <color indexed="8"/>
        <rFont val="Times New Roman"/>
        <family val="1"/>
      </rPr>
      <t>300</t>
    </r>
    <r>
      <rPr>
        <sz val="11"/>
        <color indexed="8"/>
        <rFont val="華康標楷體"/>
        <family val="4"/>
        <charset val="136"/>
      </rPr>
      <t>萬元</t>
    </r>
    <r>
      <rPr>
        <sz val="11"/>
        <color indexed="8"/>
        <rFont val="Times New Roman"/>
        <family val="1"/>
      </rPr>
      <t>(</t>
    </r>
    <r>
      <rPr>
        <sz val="11"/>
        <color indexed="8"/>
        <rFont val="華康標楷體"/>
        <family val="4"/>
        <charset val="136"/>
      </rPr>
      <t>含</t>
    </r>
    <r>
      <rPr>
        <sz val="11"/>
        <color indexed="8"/>
        <rFont val="Times New Roman"/>
        <family val="1"/>
      </rPr>
      <t>)</t>
    </r>
    <phoneticPr fontId="1" type="noConversion"/>
  </si>
  <si>
    <r>
      <rPr>
        <sz val="11"/>
        <color indexed="8"/>
        <rFont val="華康標楷體"/>
        <family val="4"/>
        <charset val="136"/>
      </rPr>
      <t>（４）超過</t>
    </r>
    <r>
      <rPr>
        <sz val="11"/>
        <color indexed="8"/>
        <rFont val="Times New Roman"/>
        <family val="1"/>
      </rPr>
      <t>300</t>
    </r>
    <r>
      <rPr>
        <sz val="11"/>
        <color indexed="8"/>
        <rFont val="華康標楷體"/>
        <family val="4"/>
        <charset val="136"/>
      </rPr>
      <t>萬元</t>
    </r>
    <r>
      <rPr>
        <sz val="12"/>
        <color indexed="8"/>
        <rFont val="Times New Roman"/>
        <family val="1"/>
      </rPr>
      <t/>
    </r>
    <phoneticPr fontId="1" type="noConversion"/>
  </si>
  <si>
    <r>
      <rPr>
        <b/>
        <sz val="18"/>
        <rFont val="新細明體"/>
        <family val="1"/>
        <charset val="136"/>
      </rPr>
      <t>依照</t>
    </r>
    <r>
      <rPr>
        <b/>
        <sz val="18"/>
        <color indexed="36"/>
        <rFont val="新細明體"/>
        <family val="1"/>
        <charset val="136"/>
      </rPr>
      <t>委外項</t>
    </r>
    <r>
      <rPr>
        <b/>
        <sz val="18"/>
        <rFont val="新細明體"/>
        <family val="1"/>
        <charset val="136"/>
      </rPr>
      <t>來計算總經費</t>
    </r>
    <phoneticPr fontId="1" type="noConversion"/>
  </si>
  <si>
    <r>
      <rPr>
        <b/>
        <sz val="12"/>
        <color indexed="8"/>
        <rFont val="新細明體"/>
        <family val="1"/>
        <charset val="136"/>
      </rPr>
      <t>費別</t>
    </r>
    <phoneticPr fontId="1" type="noConversion"/>
  </si>
  <si>
    <r>
      <rPr>
        <b/>
        <sz val="12"/>
        <color indexed="8"/>
        <rFont val="新細明體"/>
        <family val="1"/>
        <charset val="136"/>
      </rPr>
      <t>編列級距</t>
    </r>
    <phoneticPr fontId="1" type="noConversion"/>
  </si>
  <si>
    <r>
      <rPr>
        <b/>
        <sz val="12"/>
        <color indexed="12"/>
        <rFont val="新細明體"/>
        <family val="1"/>
        <charset val="136"/>
      </rPr>
      <t>一般項</t>
    </r>
    <phoneticPr fontId="1" type="noConversion"/>
  </si>
  <si>
    <r>
      <rPr>
        <b/>
        <sz val="12"/>
        <color indexed="17"/>
        <rFont val="新細明體"/>
        <family val="1"/>
        <charset val="136"/>
      </rPr>
      <t>設備費</t>
    </r>
    <phoneticPr fontId="1" type="noConversion"/>
  </si>
  <si>
    <r>
      <rPr>
        <b/>
        <sz val="12"/>
        <color indexed="36"/>
        <rFont val="新細明體"/>
        <family val="1"/>
        <charset val="136"/>
      </rPr>
      <t>委外項</t>
    </r>
    <phoneticPr fontId="1" type="noConversion"/>
  </si>
  <si>
    <r>
      <rPr>
        <sz val="14"/>
        <color indexed="8"/>
        <rFont val="新細明體"/>
        <family val="1"/>
        <charset val="136"/>
      </rPr>
      <t>金額</t>
    </r>
    <phoneticPr fontId="1" type="noConversion"/>
  </si>
  <si>
    <r>
      <rPr>
        <sz val="14"/>
        <color indexed="8"/>
        <rFont val="新細明體"/>
        <family val="1"/>
        <charset val="136"/>
      </rPr>
      <t>管理費</t>
    </r>
    <phoneticPr fontId="1" type="noConversion"/>
  </si>
  <si>
    <r>
      <rPr>
        <sz val="14"/>
        <color indexed="8"/>
        <rFont val="新細明體"/>
        <family val="1"/>
        <charset val="136"/>
      </rPr>
      <t>管理費比例</t>
    </r>
    <phoneticPr fontId="1" type="noConversion"/>
  </si>
  <si>
    <t>總經費A</t>
    <phoneticPr fontId="1" type="noConversion"/>
  </si>
  <si>
    <t>總經費B</t>
    <phoneticPr fontId="1" type="noConversion"/>
  </si>
  <si>
    <t>總經費C</t>
    <phoneticPr fontId="1" type="noConversion"/>
  </si>
  <si>
    <t>合約書總額為（Ａ＋Ｂ＋Ｃ）總計</t>
    <phoneticPr fontId="1" type="noConversion"/>
  </si>
  <si>
    <t>合約書(各項經費+管理費)總計</t>
    <phoneticPr fontId="1" type="noConversion"/>
  </si>
  <si>
    <t>【產學合作計畫執行注意事項】</t>
    <phoneticPr fontId="1" type="noConversion"/>
  </si>
  <si>
    <r>
      <t>註2.</t>
    </r>
    <r>
      <rPr>
        <b/>
        <sz val="12"/>
        <color indexed="12"/>
        <rFont val="細明體"/>
        <family val="3"/>
        <charset val="136"/>
      </rPr>
      <t>一般項管理費</t>
    </r>
    <r>
      <rPr>
        <sz val="12"/>
        <color indexed="12"/>
        <rFont val="細明體"/>
        <family val="3"/>
        <charset val="136"/>
      </rPr>
      <t>：如計畫性質與合作機構合作辦理本校學生各類教育、培訓、研習、研討、實習或訓練，內含</t>
    </r>
    <r>
      <rPr>
        <b/>
        <u/>
        <sz val="12"/>
        <color indexed="12"/>
        <rFont val="細明體"/>
        <family val="3"/>
        <charset val="136"/>
      </rPr>
      <t>經審核機制發放之獎學金，得不列計管理費</t>
    </r>
    <r>
      <rPr>
        <sz val="12"/>
        <color indexed="12"/>
        <rFont val="細明體"/>
        <family val="3"/>
        <charset val="136"/>
      </rPr>
      <t>。計畫總經費扣除設備費、委外項經費及獎學金後，一般項管理費依金額採分級方式編列。</t>
    </r>
    <phoneticPr fontId="1" type="noConversion"/>
  </si>
  <si>
    <r>
      <t>註3.</t>
    </r>
    <r>
      <rPr>
        <b/>
        <sz val="12"/>
        <color indexed="12"/>
        <rFont val="細明體"/>
        <family val="3"/>
        <charset val="136"/>
      </rPr>
      <t>設備管理費</t>
    </r>
    <r>
      <rPr>
        <sz val="12"/>
        <color indexed="12"/>
        <rFont val="細明體"/>
        <family val="3"/>
        <charset val="136"/>
      </rPr>
      <t>：產學合作計畫中購買儀器設備費（含代購儀器設備費）之管理費以其設備費的15%編列，但</t>
    </r>
    <r>
      <rPr>
        <b/>
        <u/>
        <sz val="12"/>
        <color indexed="12"/>
        <rFont val="細明體"/>
        <family val="3"/>
        <charset val="136"/>
      </rPr>
      <t>以新臺幣(以下同)15萬元為上限</t>
    </r>
    <r>
      <rPr>
        <sz val="12"/>
        <color indexed="12"/>
        <rFont val="細明體"/>
        <family val="3"/>
        <charset val="136"/>
      </rPr>
      <t>。</t>
    </r>
    <phoneticPr fontId="1" type="noConversion"/>
  </si>
  <si>
    <r>
      <t>註4.</t>
    </r>
    <r>
      <rPr>
        <b/>
        <sz val="12"/>
        <color indexed="12"/>
        <rFont val="細明體"/>
        <family val="3"/>
        <charset val="136"/>
      </rPr>
      <t>委外項管理費</t>
    </r>
    <r>
      <rPr>
        <sz val="12"/>
        <color indexed="12"/>
        <rFont val="細明體"/>
        <family val="3"/>
        <charset val="136"/>
      </rPr>
      <t>：產學合作計畫因執行內容需要，採委外辦理部分工作，</t>
    </r>
    <r>
      <rPr>
        <b/>
        <u/>
        <sz val="12"/>
        <color indexed="12"/>
        <rFont val="細明體"/>
        <family val="3"/>
        <charset val="136"/>
      </rPr>
      <t>包括委外或代購者應依合約規定辦理</t>
    </r>
    <r>
      <rPr>
        <sz val="12"/>
        <color indexed="12"/>
        <rFont val="細明體"/>
        <family val="3"/>
        <charset val="136"/>
      </rPr>
      <t>。合約未有規定者，應取得合作機構書面同意，並經本校同意後，始得進行委外作業。委外或代購之進行，依本校採購規定辦理。</t>
    </r>
    <phoneticPr fontId="1" type="noConversion"/>
  </si>
  <si>
    <r>
      <rPr>
        <b/>
        <sz val="12"/>
        <color indexed="10"/>
        <rFont val="標楷體"/>
        <family val="4"/>
        <charset val="136"/>
      </rPr>
      <t>＊</t>
    </r>
    <r>
      <rPr>
        <b/>
        <sz val="12"/>
        <color indexed="10"/>
        <rFont val="Times New Roman"/>
        <family val="1"/>
      </rPr>
      <t>B</t>
    </r>
    <r>
      <rPr>
        <b/>
        <sz val="12"/>
        <color indexed="10"/>
        <rFont val="標楷體"/>
        <family val="4"/>
        <charset val="136"/>
      </rPr>
      <t>、</t>
    </r>
    <r>
      <rPr>
        <b/>
        <sz val="12"/>
        <color indexed="10"/>
        <rFont val="Times New Roman"/>
        <family val="1"/>
      </rPr>
      <t>C</t>
    </r>
    <r>
      <rPr>
        <b/>
        <sz val="12"/>
        <color indexed="10"/>
        <rFont val="標楷體"/>
        <family val="4"/>
        <charset val="136"/>
      </rPr>
      <t>項經費若無則請免填。</t>
    </r>
    <phoneticPr fontId="1" type="noConversion"/>
  </si>
  <si>
    <r>
      <t>※</t>
    </r>
    <r>
      <rPr>
        <b/>
        <sz val="12"/>
        <rFont val="新細明體"/>
        <family val="1"/>
        <charset val="136"/>
      </rPr>
      <t>若經費預算變更致使管理費提撥比例造成差異，請於變更表申請時同步檢送經費預算表</t>
    </r>
    <r>
      <rPr>
        <sz val="12"/>
        <rFont val="新細明體"/>
        <family val="1"/>
        <charset val="136"/>
      </rPr>
      <t>。
※計畫主持人應於計畫結案後7日將所有憑證造冊備妥後，送財務處審核並辦理核銷事宜。</t>
    </r>
    <r>
      <rPr>
        <b/>
        <u/>
        <sz val="12"/>
        <rFont val="新細明體"/>
        <family val="1"/>
        <charset val="136"/>
      </rPr>
      <t>未能如期結案者，計畫主持人應檢附說明及相關文件簽請合作機構及本校同意延緩辦理。若未於時限內完成經費核銷及結案，經催結後1個月內仍未辦理者，凍結該計畫並將剩餘款全數歸本校統籌運用</t>
    </r>
    <r>
      <rPr>
        <sz val="12"/>
        <rFont val="新細明體"/>
        <family val="1"/>
        <charset val="136"/>
      </rPr>
      <t>。</t>
    </r>
    <phoneticPr fontId="1" type="noConversion"/>
  </si>
  <si>
    <t>計畫執行期間：</t>
    <phoneticPr fontId="1" type="noConversion"/>
  </si>
  <si>
    <r>
      <rPr>
        <b/>
        <sz val="18"/>
        <rFont val="新細明體"/>
        <family val="1"/>
        <charset val="136"/>
      </rPr>
      <t>依照</t>
    </r>
    <r>
      <rPr>
        <b/>
        <sz val="18"/>
        <color indexed="17"/>
        <rFont val="新細明體"/>
        <family val="1"/>
        <charset val="136"/>
      </rPr>
      <t>設備項</t>
    </r>
    <r>
      <rPr>
        <b/>
        <sz val="18"/>
        <rFont val="新細明體"/>
        <family val="1"/>
        <charset val="136"/>
      </rPr>
      <t>來計算總經費</t>
    </r>
    <r>
      <rPr>
        <b/>
        <sz val="14"/>
        <rFont val="新細明體"/>
        <family val="1"/>
        <charset val="136"/>
      </rPr>
      <t>【管理費最高</t>
    </r>
    <r>
      <rPr>
        <b/>
        <u/>
        <sz val="14"/>
        <rFont val="新細明體"/>
        <family val="1"/>
        <charset val="136"/>
      </rPr>
      <t>以</t>
    </r>
    <r>
      <rPr>
        <b/>
        <u/>
        <sz val="14"/>
        <rFont val="Times New Roman"/>
        <family val="1"/>
      </rPr>
      <t>15</t>
    </r>
    <r>
      <rPr>
        <b/>
        <u/>
        <sz val="14"/>
        <rFont val="新細明體"/>
        <family val="1"/>
        <charset val="136"/>
      </rPr>
      <t>萬元為上限</t>
    </r>
    <r>
      <rPr>
        <b/>
        <sz val="14"/>
        <rFont val="新細明體"/>
        <family val="1"/>
        <charset val="136"/>
      </rPr>
      <t>】</t>
    </r>
    <phoneticPr fontId="1" type="noConversion"/>
  </si>
  <si>
    <r>
      <rPr>
        <b/>
        <sz val="12"/>
        <color indexed="12"/>
        <rFont val="細明體"/>
        <family val="3"/>
        <charset val="136"/>
      </rPr>
      <t>≧</t>
    </r>
    <r>
      <rPr>
        <b/>
        <sz val="12"/>
        <color indexed="12"/>
        <rFont val="Times New Roman"/>
        <family val="1"/>
      </rPr>
      <t>300,000</t>
    </r>
    <phoneticPr fontId="1" type="noConversion"/>
  </si>
  <si>
    <r>
      <rPr>
        <b/>
        <sz val="12"/>
        <color indexed="12"/>
        <rFont val="細明體"/>
        <family val="3"/>
        <charset val="136"/>
      </rPr>
      <t>≧</t>
    </r>
    <r>
      <rPr>
        <b/>
        <sz val="12"/>
        <color indexed="12"/>
        <rFont val="Times New Roman"/>
        <family val="1"/>
      </rPr>
      <t>1,000,000</t>
    </r>
    <phoneticPr fontId="1" type="noConversion"/>
  </si>
  <si>
    <r>
      <rPr>
        <b/>
        <sz val="12"/>
        <color indexed="12"/>
        <rFont val="細明體"/>
        <family val="3"/>
        <charset val="136"/>
      </rPr>
      <t>≧</t>
    </r>
    <r>
      <rPr>
        <b/>
        <sz val="12"/>
        <color indexed="12"/>
        <rFont val="Times New Roman"/>
        <family val="1"/>
      </rPr>
      <t>2,000,000</t>
    </r>
    <phoneticPr fontId="1" type="noConversion"/>
  </si>
  <si>
    <r>
      <rPr>
        <b/>
        <sz val="12"/>
        <color indexed="12"/>
        <rFont val="細明體"/>
        <family val="3"/>
        <charset val="136"/>
      </rPr>
      <t>≧</t>
    </r>
    <r>
      <rPr>
        <b/>
        <sz val="12"/>
        <color indexed="12"/>
        <rFont val="Times New Roman"/>
        <family val="1"/>
      </rPr>
      <t>3,000,000</t>
    </r>
    <phoneticPr fontId="1" type="noConversion"/>
  </si>
  <si>
    <r>
      <rPr>
        <b/>
        <sz val="12"/>
        <color indexed="12"/>
        <rFont val="新細明體"/>
        <family val="1"/>
        <charset val="136"/>
      </rPr>
      <t>≧</t>
    </r>
    <r>
      <rPr>
        <b/>
        <sz val="12"/>
        <color indexed="12"/>
        <rFont val="Times New Roman"/>
        <family val="1"/>
      </rPr>
      <t>3,000,001</t>
    </r>
    <phoneticPr fontId="1" type="noConversion"/>
  </si>
  <si>
    <r>
      <rPr>
        <b/>
        <sz val="12"/>
        <color indexed="36"/>
        <rFont val="新細明體"/>
        <family val="1"/>
        <charset val="136"/>
      </rPr>
      <t>≧</t>
    </r>
    <r>
      <rPr>
        <b/>
        <sz val="12"/>
        <color indexed="36"/>
        <rFont val="Times New Roman"/>
        <family val="1"/>
      </rPr>
      <t>1,000,000</t>
    </r>
    <phoneticPr fontId="1" type="noConversion"/>
  </si>
  <si>
    <r>
      <rPr>
        <b/>
        <sz val="12"/>
        <color indexed="36"/>
        <rFont val="新細明體"/>
        <family val="1"/>
        <charset val="136"/>
      </rPr>
      <t>≧</t>
    </r>
    <r>
      <rPr>
        <b/>
        <sz val="12"/>
        <color indexed="36"/>
        <rFont val="Times New Roman"/>
        <family val="1"/>
      </rPr>
      <t>2,000,000</t>
    </r>
    <phoneticPr fontId="1" type="noConversion"/>
  </si>
  <si>
    <r>
      <rPr>
        <b/>
        <sz val="12"/>
        <color indexed="36"/>
        <rFont val="新細明體"/>
        <family val="1"/>
        <charset val="136"/>
      </rPr>
      <t>≧</t>
    </r>
    <r>
      <rPr>
        <b/>
        <sz val="12"/>
        <color indexed="36"/>
        <rFont val="Times New Roman"/>
        <family val="1"/>
      </rPr>
      <t>3,000,000</t>
    </r>
    <phoneticPr fontId="1" type="noConversion"/>
  </si>
  <si>
    <r>
      <rPr>
        <b/>
        <sz val="12"/>
        <color indexed="36"/>
        <rFont val="新細明體"/>
        <family val="1"/>
        <charset val="136"/>
      </rPr>
      <t>≧</t>
    </r>
    <r>
      <rPr>
        <b/>
        <sz val="12"/>
        <color indexed="36"/>
        <rFont val="Times New Roman"/>
        <family val="1"/>
      </rPr>
      <t>3,000,001</t>
    </r>
    <phoneticPr fontId="1" type="noConversion"/>
  </si>
  <si>
    <r>
      <t>(</t>
    </r>
    <r>
      <rPr>
        <sz val="12"/>
        <color rgb="FF0000FF"/>
        <rFont val="細明體"/>
        <family val="3"/>
        <charset val="136"/>
      </rPr>
      <t>不含獎學金</t>
    </r>
    <r>
      <rPr>
        <sz val="12"/>
        <color rgb="FF0000FF"/>
        <rFont val="Times New Roman"/>
        <family val="1"/>
      </rPr>
      <t>)</t>
    </r>
    <phoneticPr fontId="1" type="noConversion"/>
  </si>
  <si>
    <r>
      <rPr>
        <b/>
        <sz val="18"/>
        <rFont val="新細明體"/>
        <family val="1"/>
        <charset val="136"/>
      </rPr>
      <t>依照</t>
    </r>
    <r>
      <rPr>
        <b/>
        <sz val="18"/>
        <color indexed="12"/>
        <rFont val="新細明體"/>
        <family val="1"/>
        <charset val="136"/>
      </rPr>
      <t>一般項</t>
    </r>
    <r>
      <rPr>
        <b/>
        <sz val="18"/>
        <rFont val="新細明體"/>
        <family val="1"/>
        <charset val="136"/>
      </rPr>
      <t>來計算總經費</t>
    </r>
    <r>
      <rPr>
        <b/>
        <sz val="18"/>
        <color rgb="FF0000FF"/>
        <rFont val="新細明體"/>
        <family val="1"/>
        <charset val="136"/>
      </rPr>
      <t>(不含獎學金)</t>
    </r>
    <phoneticPr fontId="1" type="noConversion"/>
  </si>
  <si>
    <r>
      <t>以</t>
    </r>
    <r>
      <rPr>
        <b/>
        <sz val="12"/>
        <color indexed="17"/>
        <rFont val="Times New Roman"/>
        <family val="1"/>
      </rPr>
      <t>150,000</t>
    </r>
    <r>
      <rPr>
        <b/>
        <sz val="12"/>
        <color indexed="17"/>
        <rFont val="新細明體"/>
        <family val="1"/>
        <charset val="136"/>
      </rPr>
      <t>元為上限</t>
    </r>
    <phoneticPr fontId="1" type="noConversion"/>
  </si>
  <si>
    <r>
      <t xml:space="preserve">※請計畫主持人於【產學合作計畫經費預算表】中黃色欄位填入【各項費用】經費即可※
</t>
    </r>
    <r>
      <rPr>
        <b/>
        <u/>
        <sz val="12"/>
        <color indexed="10"/>
        <rFont val="新細明體"/>
        <family val="1"/>
        <charset val="136"/>
      </rPr>
      <t>餘欄位請勿更動，以免影響經費自動計算的設定</t>
    </r>
    <phoneticPr fontId="1" type="noConversion"/>
  </si>
  <si>
    <t>委託單位：</t>
    <phoneticPr fontId="1" type="noConversion"/>
  </si>
  <si>
    <r>
      <rPr>
        <sz val="13"/>
        <color indexed="8"/>
        <rFont val="標楷體"/>
        <family val="4"/>
        <charset val="136"/>
      </rPr>
      <t>計畫編號：</t>
    </r>
    <phoneticPr fontId="1" type="noConversion"/>
  </si>
  <si>
    <t>○○○○系</t>
    <phoneticPr fontId="1" type="noConversion"/>
  </si>
  <si>
    <t>研發處：(收件確認)</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</si>
</sst>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76">
    <font>
      <sz val="12"/>
      <color theme="1"/>
      <name val="新細明體"/>
      <family val="1"/>
      <charset val="136"/>
      <scheme val="minor"/>
    </font>
    <font>
      <sz val="9"/>
      <name val="新細明體"/>
      <family val="1"/>
      <charset val="136"/>
    </font>
    <font>
      <b/>
      <sz val="18"/>
      <name val="新細明體"/>
      <family val="1"/>
      <charset val="136"/>
    </font>
    <font>
      <b/>
      <sz val="14"/>
      <color indexed="8"/>
      <name val="標楷體"/>
      <family val="4"/>
      <charset val="136"/>
    </font>
    <font>
      <b/>
      <sz val="12"/>
      <color indexed="12"/>
      <name val="標楷體"/>
      <family val="4"/>
      <charset val="136"/>
    </font>
    <font>
      <sz val="13"/>
      <color indexed="8"/>
      <name val="標楷體"/>
      <family val="4"/>
      <charset val="136"/>
    </font>
    <font>
      <b/>
      <sz val="12"/>
      <color indexed="8"/>
      <name val="華康標楷體"/>
      <family val="4"/>
      <charset val="136"/>
    </font>
    <font>
      <b/>
      <sz val="12"/>
      <name val="華康標楷體"/>
      <family val="4"/>
      <charset val="136"/>
    </font>
    <font>
      <b/>
      <sz val="10"/>
      <color indexed="12"/>
      <name val="新細明體"/>
      <family val="1"/>
      <charset val="136"/>
    </font>
    <font>
      <sz val="12"/>
      <color indexed="8"/>
      <name val="Times New Roman"/>
      <family val="1"/>
    </font>
    <font>
      <sz val="11"/>
      <color indexed="8"/>
      <name val="Times New Roman"/>
      <family val="1"/>
    </font>
    <font>
      <sz val="11"/>
      <color indexed="8"/>
      <name val="華康標楷體"/>
      <family val="4"/>
      <charset val="136"/>
    </font>
    <font>
      <sz val="11"/>
      <color indexed="8"/>
      <name val="細明體"/>
      <family val="3"/>
      <charset val="136"/>
    </font>
    <font>
      <b/>
      <sz val="18"/>
      <color indexed="12"/>
      <name val="新細明體"/>
      <family val="1"/>
      <charset val="136"/>
    </font>
    <font>
      <b/>
      <sz val="12"/>
      <color indexed="12"/>
      <name val="細明體"/>
      <family val="3"/>
      <charset val="136"/>
    </font>
    <font>
      <b/>
      <sz val="18"/>
      <color indexed="17"/>
      <name val="新細明體"/>
      <family val="1"/>
      <charset val="136"/>
    </font>
    <font>
      <b/>
      <sz val="18"/>
      <color indexed="36"/>
      <name val="新細明體"/>
      <family val="1"/>
      <charset val="136"/>
    </font>
    <font>
      <b/>
      <sz val="12"/>
      <color indexed="10"/>
      <name val="Times New Roman"/>
      <family val="1"/>
    </font>
    <font>
      <b/>
      <sz val="12"/>
      <color indexed="12"/>
      <name val="Times New Roman"/>
      <family val="1"/>
    </font>
    <font>
      <b/>
      <sz val="12"/>
      <color indexed="17"/>
      <name val="Times New Roman"/>
      <family val="1"/>
    </font>
    <font>
      <b/>
      <sz val="12"/>
      <color indexed="36"/>
      <name val="Times New Roman"/>
      <family val="1"/>
    </font>
    <font>
      <b/>
      <u/>
      <sz val="12"/>
      <color indexed="10"/>
      <name val="新細明體"/>
      <family val="1"/>
      <charset val="136"/>
    </font>
    <font>
      <b/>
      <sz val="12"/>
      <color indexed="8"/>
      <name val="新細明體"/>
      <family val="1"/>
      <charset val="136"/>
    </font>
    <font>
      <b/>
      <sz val="12"/>
      <color indexed="12"/>
      <name val="新細明體"/>
      <family val="1"/>
      <charset val="136"/>
    </font>
    <font>
      <b/>
      <sz val="12"/>
      <color indexed="17"/>
      <name val="新細明體"/>
      <family val="1"/>
      <charset val="136"/>
    </font>
    <font>
      <b/>
      <sz val="12"/>
      <color indexed="36"/>
      <name val="新細明體"/>
      <family val="1"/>
      <charset val="136"/>
    </font>
    <font>
      <sz val="14"/>
      <color indexed="8"/>
      <name val="新細明體"/>
      <family val="1"/>
      <charset val="136"/>
    </font>
    <font>
      <b/>
      <sz val="14"/>
      <name val="新細明體"/>
      <family val="1"/>
      <charset val="136"/>
    </font>
    <font>
      <b/>
      <u/>
      <sz val="14"/>
      <name val="新細明體"/>
      <family val="1"/>
      <charset val="136"/>
    </font>
    <font>
      <b/>
      <u/>
      <sz val="14"/>
      <name val="Times New Roman"/>
      <family val="1"/>
    </font>
    <font>
      <b/>
      <sz val="12"/>
      <name val="新細明體"/>
      <family val="1"/>
      <charset val="136"/>
    </font>
    <font>
      <sz val="12"/>
      <name val="新細明體"/>
      <family val="1"/>
      <charset val="136"/>
    </font>
    <font>
      <b/>
      <u/>
      <sz val="12"/>
      <name val="新細明體"/>
      <family val="1"/>
      <charset val="136"/>
    </font>
    <font>
      <sz val="12"/>
      <color indexed="12"/>
      <name val="細明體"/>
      <family val="3"/>
      <charset val="136"/>
    </font>
    <font>
      <b/>
      <u/>
      <sz val="12"/>
      <color indexed="12"/>
      <name val="細明體"/>
      <family val="3"/>
      <charset val="136"/>
    </font>
    <font>
      <b/>
      <sz val="12"/>
      <color indexed="10"/>
      <name val="標楷體"/>
      <family val="4"/>
      <charset val="136"/>
    </font>
    <font>
      <sz val="13"/>
      <color theme="1"/>
      <name val="Times New Roman"/>
      <family val="1"/>
    </font>
    <font>
      <sz val="13"/>
      <color theme="1"/>
      <name val="標楷體"/>
      <family val="4"/>
      <charset val="136"/>
    </font>
    <font>
      <sz val="10"/>
      <color theme="1"/>
      <name val="標楷體"/>
      <family val="4"/>
      <charset val="136"/>
    </font>
    <font>
      <b/>
      <sz val="12"/>
      <color theme="1"/>
      <name val="華康標楷體"/>
      <family val="4"/>
      <charset val="136"/>
    </font>
    <font>
      <sz val="12"/>
      <color theme="1"/>
      <name val="Times New Roman"/>
      <family val="1"/>
    </font>
    <font>
      <b/>
      <sz val="12"/>
      <color rgb="FF0000FF"/>
      <name val="華康標楷體"/>
      <family val="4"/>
      <charset val="136"/>
    </font>
    <font>
      <sz val="12"/>
      <color theme="1"/>
      <name val="細明體"/>
      <family val="3"/>
      <charset val="136"/>
    </font>
    <font>
      <b/>
      <sz val="12"/>
      <color theme="1"/>
      <name val="Times New Roman"/>
      <family val="1"/>
    </font>
    <font>
      <strike/>
      <sz val="12"/>
      <color rgb="FFFF0000"/>
      <name val="新細明體"/>
      <family val="1"/>
      <charset val="136"/>
      <scheme val="minor"/>
    </font>
    <font>
      <sz val="10"/>
      <color theme="1"/>
      <name val="新細明體"/>
      <family val="1"/>
      <charset val="136"/>
      <scheme val="minor"/>
    </font>
    <font>
      <b/>
      <sz val="10"/>
      <color theme="1"/>
      <name val="華康標楷體"/>
      <family val="4"/>
      <charset val="136"/>
    </font>
    <font>
      <b/>
      <sz val="11"/>
      <color theme="1"/>
      <name val="華康標楷體"/>
      <family val="4"/>
      <charset val="136"/>
    </font>
    <font>
      <b/>
      <sz val="11"/>
      <color theme="1"/>
      <name val="Times New Roman"/>
      <family val="1"/>
    </font>
    <font>
      <b/>
      <sz val="10"/>
      <color theme="1"/>
      <name val="標楷體"/>
      <family val="4"/>
      <charset val="136"/>
    </font>
    <font>
      <sz val="10"/>
      <color theme="1"/>
      <name val="Times New Roman"/>
      <family val="1"/>
    </font>
    <font>
      <sz val="11"/>
      <color theme="1"/>
      <name val="Times New Roman"/>
      <family val="1"/>
    </font>
    <font>
      <b/>
      <sz val="11"/>
      <color theme="1"/>
      <name val="標楷體"/>
      <family val="4"/>
      <charset val="136"/>
    </font>
    <font>
      <b/>
      <sz val="14"/>
      <color rgb="FF000000"/>
      <name val="標楷體"/>
      <family val="4"/>
      <charset val="136"/>
    </font>
    <font>
      <b/>
      <sz val="12"/>
      <color theme="1"/>
      <name val="標楷體"/>
      <family val="4"/>
      <charset val="136"/>
    </font>
    <font>
      <sz val="11"/>
      <color theme="1"/>
      <name val="華康標楷體"/>
      <family val="4"/>
      <charset val="136"/>
    </font>
    <font>
      <b/>
      <sz val="18"/>
      <color rgb="FFFF0000"/>
      <name val="Times New Roman"/>
      <family val="1"/>
    </font>
    <font>
      <b/>
      <sz val="12"/>
      <color rgb="FF0000FF"/>
      <name val="Times New Roman"/>
      <family val="1"/>
    </font>
    <font>
      <b/>
      <sz val="12"/>
      <color rgb="FF006600"/>
      <name val="Times New Roman"/>
      <family val="1"/>
    </font>
    <font>
      <b/>
      <sz val="12"/>
      <color rgb="FF7030A0"/>
      <name val="Times New Roman"/>
      <family val="1"/>
    </font>
    <font>
      <sz val="14"/>
      <color theme="1"/>
      <name val="Times New Roman"/>
      <family val="1"/>
    </font>
    <font>
      <sz val="14"/>
      <color rgb="FFFF0000"/>
      <name val="Times New Roman"/>
      <family val="1"/>
    </font>
    <font>
      <b/>
      <sz val="14"/>
      <color theme="1"/>
      <name val="新細明體"/>
      <family val="1"/>
      <charset val="136"/>
    </font>
    <font>
      <b/>
      <sz val="14"/>
      <color theme="1"/>
      <name val="Times New Roman"/>
      <family val="1"/>
    </font>
    <font>
      <b/>
      <sz val="18"/>
      <color theme="1"/>
      <name val="Times New Roman"/>
      <family val="1"/>
    </font>
    <font>
      <b/>
      <sz val="14"/>
      <color rgb="FFFF0000"/>
      <name val="新細明體"/>
      <family val="1"/>
      <charset val="136"/>
    </font>
    <font>
      <b/>
      <sz val="12"/>
      <color theme="1"/>
      <name val="細明體"/>
      <family val="3"/>
      <charset val="136"/>
    </font>
    <font>
      <sz val="12"/>
      <name val="新細明體"/>
      <family val="1"/>
      <charset val="136"/>
      <scheme val="minor"/>
    </font>
    <font>
      <sz val="12"/>
      <color rgb="FF0000FF"/>
      <name val="細明體"/>
      <family val="3"/>
      <charset val="136"/>
    </font>
    <font>
      <b/>
      <sz val="14"/>
      <color theme="1"/>
      <name val="細明體"/>
      <family val="3"/>
      <charset val="136"/>
    </font>
    <font>
      <b/>
      <sz val="12"/>
      <color rgb="FFFF0000"/>
      <name val="Times New Roman"/>
      <family val="1"/>
    </font>
    <font>
      <b/>
      <sz val="18"/>
      <color rgb="FFFF0000"/>
      <name val="新細明體"/>
      <family val="1"/>
      <charset val="136"/>
    </font>
    <font>
      <sz val="12"/>
      <color rgb="FF0000FF"/>
      <name val="Times New Roman"/>
      <family val="1"/>
    </font>
    <font>
      <b/>
      <sz val="18"/>
      <color rgb="FF0000FF"/>
      <name val="新細明體"/>
      <family val="1"/>
      <charset val="136"/>
    </font>
    <font>
      <sz val="12"/>
      <color rgb="FF0000FF"/>
      <name val="標楷體"/>
      <family val="4"/>
      <charset val="136"/>
    </font>
    <font>
      <sz val="13"/>
      <color rgb="FF0000FF"/>
      <name val="標楷體"/>
      <family val="4"/>
      <charset val="136"/>
    </font>
  </fonts>
  <fills count="9">
    <fill>
      <patternFill patternType="none"/>
    </fill>
    <fill>
      <patternFill patternType="gray125"/>
    </fill>
    <fill>
      <patternFill patternType="solid">
        <fgColor theme="9"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6" tint="0.79998168889431442"/>
        <bgColor indexed="64"/>
      </patternFill>
    </fill>
  </fills>
  <borders count="4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ck">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medium">
        <color indexed="64"/>
      </top>
      <bottom style="medium">
        <color indexed="64"/>
      </bottom>
      <diagonal/>
    </border>
    <border>
      <left style="double">
        <color indexed="64"/>
      </left>
      <right style="double">
        <color indexed="64"/>
      </right>
      <top style="medium">
        <color indexed="64"/>
      </top>
      <bottom style="thin">
        <color indexed="64"/>
      </bottom>
      <diagonal/>
    </border>
    <border>
      <left style="thin">
        <color indexed="64"/>
      </left>
      <right/>
      <top/>
      <bottom/>
      <diagonal/>
    </border>
    <border>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medium">
        <color indexed="64"/>
      </bottom>
      <diagonal/>
    </border>
  </borders>
  <cellStyleXfs count="1">
    <xf numFmtId="0" fontId="0" fillId="0" borderId="0">
      <alignment vertical="center"/>
    </xf>
  </cellStyleXfs>
  <cellXfs count="166">
    <xf numFmtId="0" fontId="0" fillId="0" borderId="0" xfId="0">
      <alignment vertical="center"/>
    </xf>
    <xf numFmtId="0" fontId="0" fillId="0" borderId="0" xfId="0" applyAlignment="1">
      <alignment horizontal="center" vertical="center"/>
    </xf>
    <xf numFmtId="0" fontId="36" fillId="0" borderId="0" xfId="0" applyFont="1">
      <alignment vertical="center"/>
    </xf>
    <xf numFmtId="0" fontId="36" fillId="0" borderId="0" xfId="0" applyFont="1" applyAlignment="1">
      <alignment horizontal="right" vertical="center"/>
    </xf>
    <xf numFmtId="0" fontId="37" fillId="0" borderId="0" xfId="0" applyFont="1" applyAlignment="1">
      <alignment vertical="center"/>
    </xf>
    <xf numFmtId="0" fontId="37" fillId="0" borderId="0" xfId="0" applyFont="1" applyAlignment="1">
      <alignment horizontal="right" vertical="center"/>
    </xf>
    <xf numFmtId="0" fontId="36" fillId="0" borderId="0" xfId="0" applyFont="1" applyAlignment="1">
      <alignment horizontal="center" vertical="center"/>
    </xf>
    <xf numFmtId="0" fontId="38" fillId="0" borderId="1" xfId="0" applyFont="1" applyBorder="1" applyAlignment="1">
      <alignment vertical="center"/>
    </xf>
    <xf numFmtId="0" fontId="39" fillId="2" borderId="2" xfId="0" applyFont="1" applyFill="1" applyBorder="1" applyAlignment="1">
      <alignment horizontal="left" vertical="center"/>
    </xf>
    <xf numFmtId="0" fontId="40" fillId="2" borderId="3" xfId="0" applyFont="1" applyFill="1" applyBorder="1" applyAlignment="1">
      <alignment vertical="center"/>
    </xf>
    <xf numFmtId="0" fontId="40" fillId="2" borderId="4" xfId="0" applyFont="1" applyFill="1" applyBorder="1" applyAlignment="1">
      <alignment vertical="center"/>
    </xf>
    <xf numFmtId="0" fontId="41" fillId="2" borderId="3" xfId="0" applyFont="1" applyFill="1" applyBorder="1" applyAlignment="1">
      <alignment horizontal="left" vertical="center"/>
    </xf>
    <xf numFmtId="0" fontId="42" fillId="2" borderId="3" xfId="0" applyFont="1" applyFill="1" applyBorder="1" applyAlignment="1">
      <alignment horizontal="center" vertical="center"/>
    </xf>
    <xf numFmtId="0" fontId="0" fillId="0" borderId="0" xfId="0" applyFill="1">
      <alignment vertical="center"/>
    </xf>
    <xf numFmtId="0" fontId="39" fillId="3" borderId="6" xfId="0" applyFont="1" applyFill="1" applyBorder="1" applyAlignment="1">
      <alignment horizontal="left" vertical="center"/>
    </xf>
    <xf numFmtId="0" fontId="43" fillId="3" borderId="6" xfId="0" applyFont="1" applyFill="1" applyBorder="1" applyAlignment="1">
      <alignment horizontal="left" vertical="center"/>
    </xf>
    <xf numFmtId="0" fontId="39" fillId="4" borderId="3" xfId="0" applyFont="1" applyFill="1" applyBorder="1" applyAlignment="1">
      <alignment horizontal="left" vertical="center"/>
    </xf>
    <xf numFmtId="0" fontId="43" fillId="4" borderId="3" xfId="0" applyFont="1" applyFill="1" applyBorder="1" applyAlignment="1">
      <alignment horizontal="left" vertical="center"/>
    </xf>
    <xf numFmtId="0" fontId="39" fillId="5" borderId="1" xfId="0" applyFont="1" applyFill="1" applyBorder="1" applyAlignment="1">
      <alignment horizontal="center" vertical="center"/>
    </xf>
    <xf numFmtId="0" fontId="40" fillId="5" borderId="1" xfId="0" applyFont="1" applyFill="1" applyBorder="1">
      <alignment vertical="center"/>
    </xf>
    <xf numFmtId="0" fontId="40" fillId="5" borderId="0" xfId="0" applyFont="1" applyFill="1" applyBorder="1">
      <alignment vertical="center"/>
    </xf>
    <xf numFmtId="0" fontId="0" fillId="0" borderId="0" xfId="0" applyAlignment="1">
      <alignment horizontal="left" vertical="center"/>
    </xf>
    <xf numFmtId="0" fontId="44" fillId="0" borderId="0" xfId="0" applyFont="1" applyAlignment="1">
      <alignment horizontal="right" vertical="center"/>
    </xf>
    <xf numFmtId="0" fontId="0" fillId="0" borderId="0" xfId="0" applyAlignment="1">
      <alignment horizontal="right" vertical="center"/>
    </xf>
    <xf numFmtId="0" fontId="0" fillId="0" borderId="0" xfId="0" applyFont="1" applyAlignment="1">
      <alignment horizontal="left" vertical="center"/>
    </xf>
    <xf numFmtId="0" fontId="45" fillId="0" borderId="0" xfId="0" applyFont="1">
      <alignment vertical="center"/>
    </xf>
    <xf numFmtId="0" fontId="46" fillId="0" borderId="8" xfId="0" applyFont="1" applyFill="1" applyBorder="1" applyAlignment="1">
      <alignment vertical="center"/>
    </xf>
    <xf numFmtId="0" fontId="46" fillId="0" borderId="9" xfId="0" applyFont="1" applyFill="1" applyBorder="1" applyAlignment="1">
      <alignment vertical="center"/>
    </xf>
    <xf numFmtId="0" fontId="47" fillId="0" borderId="2" xfId="0" applyFont="1" applyFill="1" applyBorder="1" applyAlignment="1">
      <alignment horizontal="center" vertical="center"/>
    </xf>
    <xf numFmtId="0" fontId="48" fillId="0" borderId="11" xfId="0" applyFont="1" applyFill="1" applyBorder="1" applyAlignment="1">
      <alignment horizontal="center" vertical="center"/>
    </xf>
    <xf numFmtId="49" fontId="48" fillId="2" borderId="11" xfId="0" applyNumberFormat="1" applyFont="1" applyFill="1" applyBorder="1" applyAlignment="1">
      <alignment horizontal="center" vertical="center"/>
    </xf>
    <xf numFmtId="49" fontId="48" fillId="2" borderId="12" xfId="0" applyNumberFormat="1" applyFont="1" applyFill="1" applyBorder="1" applyAlignment="1">
      <alignment horizontal="center" vertical="center"/>
    </xf>
    <xf numFmtId="49" fontId="48" fillId="3" borderId="13" xfId="0" applyNumberFormat="1" applyFont="1" applyFill="1" applyBorder="1" applyAlignment="1">
      <alignment horizontal="center" vertical="center"/>
    </xf>
    <xf numFmtId="49" fontId="48" fillId="4" borderId="14" xfId="0" applyNumberFormat="1" applyFont="1" applyFill="1" applyBorder="1" applyAlignment="1">
      <alignment horizontal="center" vertical="center"/>
    </xf>
    <xf numFmtId="49" fontId="48" fillId="4" borderId="11" xfId="0" applyNumberFormat="1" applyFont="1" applyFill="1" applyBorder="1" applyAlignment="1">
      <alignment horizontal="center" vertical="center"/>
    </xf>
    <xf numFmtId="0" fontId="49" fillId="0" borderId="15" xfId="0" applyFont="1" applyFill="1" applyBorder="1" applyAlignment="1">
      <alignment vertical="center" wrapText="1"/>
    </xf>
    <xf numFmtId="0" fontId="40" fillId="0" borderId="15" xfId="0" applyFont="1" applyFill="1" applyBorder="1" applyAlignment="1">
      <alignment vertical="center"/>
    </xf>
    <xf numFmtId="0" fontId="50" fillId="0" borderId="15" xfId="0" applyFont="1" applyFill="1" applyBorder="1" applyAlignment="1">
      <alignment vertical="center" wrapText="1"/>
    </xf>
    <xf numFmtId="0" fontId="46" fillId="0" borderId="15" xfId="0" applyFont="1" applyFill="1" applyBorder="1" applyAlignment="1">
      <alignment vertical="center"/>
    </xf>
    <xf numFmtId="0" fontId="40" fillId="0" borderId="0" xfId="0" applyFont="1">
      <alignment vertical="center"/>
    </xf>
    <xf numFmtId="0" fontId="40" fillId="0" borderId="0" xfId="0" applyFont="1" applyAlignment="1">
      <alignment horizontal="center" vertical="center"/>
    </xf>
    <xf numFmtId="0" fontId="43" fillId="0" borderId="0" xfId="0" applyFont="1">
      <alignment vertical="center"/>
    </xf>
    <xf numFmtId="0" fontId="56" fillId="0" borderId="0" xfId="0" applyFont="1">
      <alignment vertical="center"/>
    </xf>
    <xf numFmtId="0" fontId="43" fillId="0" borderId="2" xfId="0" applyFont="1" applyBorder="1" applyAlignment="1">
      <alignment horizontal="center" vertical="center"/>
    </xf>
    <xf numFmtId="0" fontId="43" fillId="0" borderId="2" xfId="0" applyFont="1" applyFill="1" applyBorder="1" applyAlignment="1">
      <alignment horizontal="center" vertical="center"/>
    </xf>
    <xf numFmtId="9" fontId="57" fillId="0" borderId="2" xfId="0" applyNumberFormat="1" applyFont="1" applyBorder="1" applyAlignment="1">
      <alignment horizontal="center" vertical="center"/>
    </xf>
    <xf numFmtId="0" fontId="58" fillId="0" borderId="2" xfId="0" applyFont="1" applyBorder="1" applyAlignment="1">
      <alignment horizontal="center" vertical="center"/>
    </xf>
    <xf numFmtId="9" fontId="58" fillId="0" borderId="2" xfId="0" applyNumberFormat="1" applyFont="1" applyBorder="1" applyAlignment="1">
      <alignment horizontal="center" vertical="center"/>
    </xf>
    <xf numFmtId="9" fontId="59" fillId="0" borderId="2" xfId="0" applyNumberFormat="1" applyFont="1" applyBorder="1" applyAlignment="1">
      <alignment horizontal="center" vertical="center"/>
    </xf>
    <xf numFmtId="0" fontId="60" fillId="0" borderId="2" xfId="0" applyFont="1" applyBorder="1" applyAlignment="1">
      <alignment horizontal="center" vertical="center"/>
    </xf>
    <xf numFmtId="176" fontId="61" fillId="6" borderId="2" xfId="0" applyNumberFormat="1" applyFont="1" applyFill="1" applyBorder="1" applyAlignment="1">
      <alignment horizontal="center" vertical="center"/>
    </xf>
    <xf numFmtId="176" fontId="60" fillId="0" borderId="2" xfId="0" applyNumberFormat="1" applyFont="1" applyBorder="1" applyAlignment="1">
      <alignment horizontal="center" vertical="center"/>
    </xf>
    <xf numFmtId="9" fontId="60" fillId="7" borderId="2" xfId="0" applyNumberFormat="1" applyFont="1" applyFill="1" applyBorder="1" applyAlignment="1">
      <alignment horizontal="center" vertical="center"/>
    </xf>
    <xf numFmtId="0" fontId="2" fillId="0" borderId="0" xfId="0" applyFont="1">
      <alignment vertical="center"/>
    </xf>
    <xf numFmtId="176" fontId="61" fillId="5" borderId="0" xfId="0" applyNumberFormat="1" applyFont="1" applyFill="1" applyBorder="1" applyAlignment="1">
      <alignment horizontal="center" vertical="center"/>
    </xf>
    <xf numFmtId="176" fontId="60" fillId="5" borderId="0" xfId="0" applyNumberFormat="1" applyFont="1" applyFill="1" applyBorder="1" applyAlignment="1">
      <alignment horizontal="center" vertical="center"/>
    </xf>
    <xf numFmtId="9" fontId="60" fillId="5" borderId="0" xfId="0" applyNumberFormat="1" applyFont="1" applyFill="1" applyBorder="1" applyAlignment="1">
      <alignment horizontal="center" vertical="center"/>
    </xf>
    <xf numFmtId="0" fontId="62" fillId="0" borderId="2" xfId="0" applyFont="1" applyBorder="1" applyAlignment="1">
      <alignment horizontal="center" vertical="center"/>
    </xf>
    <xf numFmtId="176" fontId="63" fillId="2" borderId="2" xfId="0" applyNumberFormat="1" applyFont="1" applyFill="1" applyBorder="1" applyAlignment="1">
      <alignment horizontal="center" vertical="center"/>
    </xf>
    <xf numFmtId="0" fontId="64" fillId="0" borderId="0" xfId="0" applyFont="1">
      <alignment vertical="center"/>
    </xf>
    <xf numFmtId="176" fontId="64" fillId="2" borderId="0" xfId="0" applyNumberFormat="1" applyFont="1" applyFill="1" applyAlignment="1">
      <alignment horizontal="right" vertical="center"/>
    </xf>
    <xf numFmtId="0" fontId="54" fillId="5" borderId="0" xfId="0" applyFont="1" applyFill="1" applyBorder="1" applyAlignment="1">
      <alignment horizontal="center" vertical="center"/>
    </xf>
    <xf numFmtId="0" fontId="40" fillId="5" borderId="0" xfId="0" applyFont="1" applyFill="1" applyBorder="1" applyAlignment="1">
      <alignment horizontal="center" vertical="center"/>
    </xf>
    <xf numFmtId="0" fontId="42" fillId="0" borderId="0" xfId="0" applyFont="1" applyBorder="1" applyAlignment="1">
      <alignment vertical="center" wrapText="1"/>
    </xf>
    <xf numFmtId="0" fontId="39" fillId="5" borderId="1" xfId="0" applyFont="1" applyFill="1" applyBorder="1" applyAlignment="1">
      <alignment horizontal="left" vertical="center"/>
    </xf>
    <xf numFmtId="0" fontId="39" fillId="0" borderId="26" xfId="0" applyFont="1" applyFill="1" applyBorder="1" applyAlignment="1">
      <alignment vertical="center"/>
    </xf>
    <xf numFmtId="0" fontId="0" fillId="0" borderId="0" xfId="0" applyFont="1">
      <alignment vertical="center"/>
    </xf>
    <xf numFmtId="0" fontId="68" fillId="0" borderId="0" xfId="0" applyFont="1" applyBorder="1" applyAlignment="1">
      <alignment vertical="center" wrapText="1"/>
    </xf>
    <xf numFmtId="0" fontId="70" fillId="5" borderId="0" xfId="0" applyFont="1" applyFill="1" applyBorder="1" applyAlignment="1">
      <alignment horizontal="left" vertical="center"/>
    </xf>
    <xf numFmtId="0" fontId="71" fillId="0" borderId="0" xfId="0" applyFont="1">
      <alignment vertical="center"/>
    </xf>
    <xf numFmtId="176" fontId="60" fillId="2" borderId="5" xfId="0" applyNumberFormat="1" applyFont="1" applyFill="1" applyBorder="1">
      <alignment vertical="center"/>
    </xf>
    <xf numFmtId="9" fontId="60" fillId="2" borderId="5" xfId="0" applyNumberFormat="1" applyFont="1" applyFill="1" applyBorder="1">
      <alignment vertical="center"/>
    </xf>
    <xf numFmtId="176" fontId="60" fillId="3" borderId="6" xfId="0" applyNumberFormat="1" applyFont="1" applyFill="1" applyBorder="1">
      <alignment vertical="center"/>
    </xf>
    <xf numFmtId="9" fontId="60" fillId="3" borderId="6" xfId="0" applyNumberFormat="1" applyFont="1" applyFill="1" applyBorder="1">
      <alignment vertical="center"/>
    </xf>
    <xf numFmtId="176" fontId="60" fillId="4" borderId="3" xfId="0" applyNumberFormat="1" applyFont="1" applyFill="1" applyBorder="1">
      <alignment vertical="center"/>
    </xf>
    <xf numFmtId="9" fontId="60" fillId="4" borderId="3" xfId="0" applyNumberFormat="1" applyFont="1" applyFill="1" applyBorder="1">
      <alignment vertical="center"/>
    </xf>
    <xf numFmtId="176" fontId="60" fillId="5" borderId="7" xfId="0" applyNumberFormat="1" applyFont="1" applyFill="1" applyBorder="1">
      <alignment vertical="center"/>
    </xf>
    <xf numFmtId="0" fontId="60" fillId="5" borderId="10" xfId="0" applyFont="1" applyFill="1" applyBorder="1">
      <alignment vertical="center"/>
    </xf>
    <xf numFmtId="177" fontId="60" fillId="2" borderId="5" xfId="0" applyNumberFormat="1" applyFont="1" applyFill="1" applyBorder="1">
      <alignment vertical="center"/>
    </xf>
    <xf numFmtId="177" fontId="60" fillId="5" borderId="7" xfId="0" applyNumberFormat="1" applyFont="1" applyFill="1" applyBorder="1">
      <alignment vertical="center"/>
    </xf>
    <xf numFmtId="0" fontId="5" fillId="0" borderId="0" xfId="0" applyFont="1">
      <alignment vertical="center"/>
    </xf>
    <xf numFmtId="177" fontId="60" fillId="6" borderId="2" xfId="0" applyNumberFormat="1" applyFont="1" applyFill="1" applyBorder="1">
      <alignment vertical="center"/>
    </xf>
    <xf numFmtId="177" fontId="60" fillId="6" borderId="3" xfId="0" applyNumberFormat="1" applyFont="1" applyFill="1" applyBorder="1">
      <alignment vertical="center"/>
    </xf>
    <xf numFmtId="177" fontId="60" fillId="6" borderId="6" xfId="0" applyNumberFormat="1" applyFont="1" applyFill="1" applyBorder="1">
      <alignment vertical="center"/>
    </xf>
    <xf numFmtId="0" fontId="18" fillId="0" borderId="2" xfId="0" applyFont="1" applyBorder="1" applyAlignment="1">
      <alignment horizontal="center" vertical="center"/>
    </xf>
    <xf numFmtId="0" fontId="20" fillId="0" borderId="2" xfId="0" applyFont="1" applyBorder="1" applyAlignment="1">
      <alignment horizontal="center" vertical="center"/>
    </xf>
    <xf numFmtId="0" fontId="72" fillId="0" borderId="0" xfId="0" applyFont="1">
      <alignment vertical="center"/>
    </xf>
    <xf numFmtId="0" fontId="24" fillId="0" borderId="2" xfId="0" applyFont="1" applyBorder="1" applyAlignment="1">
      <alignment horizontal="center" vertical="center"/>
    </xf>
    <xf numFmtId="0" fontId="37" fillId="0" borderId="0" xfId="0" applyFont="1">
      <alignment vertical="center"/>
    </xf>
    <xf numFmtId="0" fontId="74" fillId="0" borderId="0" xfId="0" applyFont="1">
      <alignment vertical="center"/>
    </xf>
    <xf numFmtId="0" fontId="68" fillId="0" borderId="0" xfId="0" applyFont="1" applyBorder="1" applyAlignment="1">
      <alignment horizontal="left" vertical="center" wrapText="1"/>
    </xf>
    <xf numFmtId="0" fontId="51" fillId="4" borderId="17" xfId="0" applyFont="1" applyFill="1" applyBorder="1" applyAlignment="1">
      <alignment horizontal="center" vertical="center"/>
    </xf>
    <xf numFmtId="0" fontId="51" fillId="4" borderId="18" xfId="0" applyFont="1" applyFill="1" applyBorder="1" applyAlignment="1">
      <alignment horizontal="center" vertical="center"/>
    </xf>
    <xf numFmtId="0" fontId="51" fillId="4" borderId="19" xfId="0" applyFont="1" applyFill="1" applyBorder="1" applyAlignment="1">
      <alignment horizontal="center" vertical="center"/>
    </xf>
    <xf numFmtId="0" fontId="51" fillId="4" borderId="9" xfId="0" applyFont="1" applyFill="1" applyBorder="1" applyAlignment="1">
      <alignment horizontal="center" vertical="center"/>
    </xf>
    <xf numFmtId="0" fontId="42" fillId="0" borderId="33" xfId="0" applyFont="1" applyBorder="1" applyAlignment="1">
      <alignment horizontal="left" vertical="center" wrapText="1"/>
    </xf>
    <xf numFmtId="0" fontId="51" fillId="4" borderId="26" xfId="0" applyFont="1" applyFill="1" applyBorder="1" applyAlignment="1">
      <alignment horizontal="left" vertical="center" wrapText="1"/>
    </xf>
    <xf numFmtId="0" fontId="51" fillId="4" borderId="8" xfId="0" applyFont="1" applyFill="1" applyBorder="1" applyAlignment="1">
      <alignment horizontal="left" vertical="center" wrapText="1"/>
    </xf>
    <xf numFmtId="0" fontId="47" fillId="4" borderId="36" xfId="0" applyFont="1" applyFill="1" applyBorder="1" applyAlignment="1">
      <alignment horizontal="center" vertical="center" wrapText="1"/>
    </xf>
    <xf numFmtId="0" fontId="48" fillId="4" borderId="4" xfId="0" applyFont="1" applyFill="1" applyBorder="1" applyAlignment="1">
      <alignment horizontal="center" vertical="center" wrapText="1"/>
    </xf>
    <xf numFmtId="0" fontId="48" fillId="4" borderId="6" xfId="0" applyFont="1" applyFill="1" applyBorder="1" applyAlignment="1">
      <alignment horizontal="center" vertical="center" wrapText="1"/>
    </xf>
    <xf numFmtId="0" fontId="55" fillId="4" borderId="37" xfId="0" applyFont="1" applyFill="1" applyBorder="1" applyAlignment="1">
      <alignment horizontal="left" vertical="center" wrapText="1"/>
    </xf>
    <xf numFmtId="0" fontId="51" fillId="4" borderId="38" xfId="0" applyFont="1" applyFill="1" applyBorder="1" applyAlignment="1">
      <alignment horizontal="left" vertical="center" wrapText="1"/>
    </xf>
    <xf numFmtId="0" fontId="39" fillId="2" borderId="27" xfId="0" applyFont="1" applyFill="1" applyBorder="1" applyAlignment="1">
      <alignment horizontal="center" vertical="center" wrapText="1"/>
    </xf>
    <xf numFmtId="0" fontId="39" fillId="2" borderId="28" xfId="0" applyFont="1" applyFill="1" applyBorder="1" applyAlignment="1">
      <alignment horizontal="center" vertical="center" wrapText="1"/>
    </xf>
    <xf numFmtId="0" fontId="39" fillId="2" borderId="29" xfId="0" applyFont="1" applyFill="1" applyBorder="1" applyAlignment="1">
      <alignment horizontal="center" vertical="center" wrapText="1"/>
    </xf>
    <xf numFmtId="0" fontId="40" fillId="3" borderId="24" xfId="0" applyFont="1" applyFill="1" applyBorder="1" applyAlignment="1">
      <alignment horizontal="center" vertical="center"/>
    </xf>
    <xf numFmtId="0" fontId="40" fillId="3" borderId="25" xfId="0" applyFont="1" applyFill="1" applyBorder="1" applyAlignment="1">
      <alignment horizontal="center" vertical="center"/>
    </xf>
    <xf numFmtId="0" fontId="40" fillId="4" borderId="22" xfId="0" applyFont="1" applyFill="1" applyBorder="1" applyAlignment="1">
      <alignment horizontal="center" vertical="center"/>
    </xf>
    <xf numFmtId="0" fontId="40" fillId="4" borderId="23" xfId="0" applyFont="1" applyFill="1" applyBorder="1" applyAlignment="1">
      <alignment horizontal="center" vertical="center"/>
    </xf>
    <xf numFmtId="0" fontId="54" fillId="8" borderId="30" xfId="0" applyFont="1" applyFill="1" applyBorder="1" applyAlignment="1">
      <alignment horizontal="center" vertical="center"/>
    </xf>
    <xf numFmtId="0" fontId="54" fillId="8" borderId="31" xfId="0" applyFont="1" applyFill="1" applyBorder="1" applyAlignment="1">
      <alignment horizontal="center" vertical="center"/>
    </xf>
    <xf numFmtId="0" fontId="54" fillId="8" borderId="32" xfId="0" applyFont="1" applyFill="1" applyBorder="1" applyAlignment="1">
      <alignment horizontal="center" vertical="center"/>
    </xf>
    <xf numFmtId="0" fontId="47" fillId="0" borderId="26" xfId="0" applyFont="1" applyFill="1" applyBorder="1" applyAlignment="1">
      <alignment horizontal="center" vertical="center"/>
    </xf>
    <xf numFmtId="0" fontId="48" fillId="0" borderId="8" xfId="0" applyFont="1" applyFill="1" applyBorder="1" applyAlignment="1">
      <alignment horizontal="center" vertical="center"/>
    </xf>
    <xf numFmtId="0" fontId="67" fillId="5" borderId="0" xfId="0" applyFont="1" applyFill="1" applyBorder="1" applyAlignment="1">
      <alignment horizontal="left" vertical="top" wrapText="1"/>
    </xf>
    <xf numFmtId="0" fontId="52" fillId="0" borderId="19"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4" fillId="5" borderId="30" xfId="0" applyFont="1" applyFill="1" applyBorder="1" applyAlignment="1">
      <alignment horizontal="center" vertical="center"/>
    </xf>
    <xf numFmtId="0" fontId="54" fillId="5" borderId="31" xfId="0" applyFont="1" applyFill="1" applyBorder="1" applyAlignment="1">
      <alignment horizontal="center" vertical="center"/>
    </xf>
    <xf numFmtId="0" fontId="54" fillId="5" borderId="32" xfId="0" applyFont="1" applyFill="1" applyBorder="1" applyAlignment="1">
      <alignment horizontal="center" vertical="center"/>
    </xf>
    <xf numFmtId="176" fontId="60" fillId="8" borderId="30" xfId="0" applyNumberFormat="1" applyFont="1" applyFill="1" applyBorder="1" applyAlignment="1">
      <alignment horizontal="center" vertical="center"/>
    </xf>
    <xf numFmtId="176" fontId="60" fillId="8" borderId="31" xfId="0" applyNumberFormat="1" applyFont="1" applyFill="1" applyBorder="1" applyAlignment="1">
      <alignment horizontal="center" vertical="center"/>
    </xf>
    <xf numFmtId="176" fontId="60" fillId="8" borderId="32" xfId="0" applyNumberFormat="1" applyFont="1" applyFill="1" applyBorder="1" applyAlignment="1">
      <alignment horizontal="center" vertical="center"/>
    </xf>
    <xf numFmtId="0" fontId="66" fillId="0" borderId="0" xfId="0" applyFont="1" applyBorder="1" applyAlignment="1">
      <alignment horizontal="left" vertical="center" wrapText="1"/>
    </xf>
    <xf numFmtId="0" fontId="69" fillId="0" borderId="0" xfId="0" applyFont="1" applyBorder="1" applyAlignment="1">
      <alignment horizontal="center" vertical="center" wrapText="1"/>
    </xf>
    <xf numFmtId="0" fontId="39" fillId="2" borderId="3"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40" fillId="2" borderId="26" xfId="0" applyFont="1" applyFill="1" applyBorder="1" applyAlignment="1">
      <alignment horizontal="center" vertical="center"/>
    </xf>
    <xf numFmtId="0" fontId="40" fillId="2" borderId="9" xfId="0" applyFont="1" applyFill="1" applyBorder="1" applyAlignment="1">
      <alignment horizontal="center" vertical="center"/>
    </xf>
    <xf numFmtId="0" fontId="40" fillId="2" borderId="22" xfId="0" applyFont="1" applyFill="1" applyBorder="1" applyAlignment="1">
      <alignment horizontal="center" vertical="center"/>
    </xf>
    <xf numFmtId="0" fontId="40" fillId="2" borderId="23" xfId="0" applyFont="1" applyFill="1" applyBorder="1" applyAlignment="1">
      <alignment horizontal="center" vertical="center"/>
    </xf>
    <xf numFmtId="0" fontId="53" fillId="0" borderId="0" xfId="0" applyFont="1" applyAlignment="1">
      <alignment horizontal="center" vertical="center" wrapText="1"/>
    </xf>
    <xf numFmtId="0" fontId="53" fillId="0" borderId="0" xfId="0" applyFont="1" applyAlignment="1">
      <alignment horizontal="center" vertical="center"/>
    </xf>
    <xf numFmtId="0" fontId="38" fillId="0" borderId="0" xfId="0" applyFont="1" applyBorder="1" applyAlignment="1">
      <alignment horizontal="right" vertical="center"/>
    </xf>
    <xf numFmtId="0" fontId="43" fillId="5" borderId="22" xfId="0" applyFont="1" applyFill="1" applyBorder="1" applyAlignment="1">
      <alignment horizontal="center" vertical="center"/>
    </xf>
    <xf numFmtId="0" fontId="43" fillId="5" borderId="23" xfId="0" applyFont="1" applyFill="1" applyBorder="1" applyAlignment="1">
      <alignment horizontal="center" vertical="center"/>
    </xf>
    <xf numFmtId="0" fontId="43" fillId="5" borderId="24" xfId="0" applyFont="1" applyFill="1" applyBorder="1" applyAlignment="1">
      <alignment horizontal="center" vertical="center"/>
    </xf>
    <xf numFmtId="0" fontId="43" fillId="5" borderId="25" xfId="0" applyFont="1" applyFill="1" applyBorder="1" applyAlignment="1">
      <alignment horizontal="center" vertical="center"/>
    </xf>
    <xf numFmtId="0" fontId="39" fillId="5" borderId="3" xfId="0" applyFont="1" applyFill="1" applyBorder="1" applyAlignment="1">
      <alignment horizontal="center" vertical="center"/>
    </xf>
    <xf numFmtId="0" fontId="39" fillId="5" borderId="6" xfId="0" applyFont="1" applyFill="1" applyBorder="1" applyAlignment="1">
      <alignment horizontal="center" vertical="center"/>
    </xf>
    <xf numFmtId="0" fontId="7" fillId="5" borderId="3" xfId="0" applyFont="1" applyFill="1" applyBorder="1" applyAlignment="1">
      <alignment horizontal="center" vertical="center" wrapText="1"/>
    </xf>
    <xf numFmtId="0" fontId="7" fillId="5" borderId="6" xfId="0" applyFont="1" applyFill="1" applyBorder="1" applyAlignment="1">
      <alignment horizontal="center" vertical="center"/>
    </xf>
    <xf numFmtId="0" fontId="7" fillId="5" borderId="3" xfId="0" applyFont="1" applyFill="1" applyBorder="1" applyAlignment="1">
      <alignment horizontal="center" vertical="center"/>
    </xf>
    <xf numFmtId="0" fontId="75" fillId="0" borderId="0" xfId="0" applyFont="1" applyAlignment="1">
      <alignment horizontal="left" vertical="center"/>
    </xf>
    <xf numFmtId="0" fontId="10" fillId="3" borderId="39" xfId="0" applyFont="1" applyFill="1" applyBorder="1" applyAlignment="1">
      <alignment horizontal="left" vertical="center" wrapText="1"/>
    </xf>
    <xf numFmtId="0" fontId="51" fillId="3" borderId="16" xfId="0" applyFont="1" applyFill="1" applyBorder="1" applyAlignment="1">
      <alignment horizontal="left" vertical="center" wrapText="1"/>
    </xf>
    <xf numFmtId="0" fontId="51" fillId="2" borderId="20" xfId="0" applyFont="1" applyFill="1" applyBorder="1" applyAlignment="1">
      <alignment horizontal="center" vertical="center"/>
    </xf>
    <xf numFmtId="0" fontId="51" fillId="2" borderId="21" xfId="0" applyFont="1" applyFill="1" applyBorder="1" applyAlignment="1">
      <alignment horizontal="center" vertical="center"/>
    </xf>
    <xf numFmtId="0" fontId="51" fillId="2" borderId="26" xfId="0" applyFont="1" applyFill="1" applyBorder="1" applyAlignment="1">
      <alignment horizontal="left" vertical="top" wrapText="1"/>
    </xf>
    <xf numFmtId="0" fontId="51" fillId="2" borderId="8" xfId="0" applyFont="1" applyFill="1" applyBorder="1" applyAlignment="1">
      <alignment horizontal="left" vertical="top" wrapText="1"/>
    </xf>
    <xf numFmtId="0" fontId="51" fillId="2" borderId="19" xfId="0" applyFont="1" applyFill="1" applyBorder="1" applyAlignment="1">
      <alignment horizontal="center" vertical="center"/>
    </xf>
    <xf numFmtId="0" fontId="51" fillId="2" borderId="9" xfId="0" applyFont="1" applyFill="1" applyBorder="1" applyAlignment="1">
      <alignment horizontal="center" vertical="center"/>
    </xf>
    <xf numFmtId="0" fontId="51" fillId="2" borderId="22" xfId="0" applyFont="1" applyFill="1" applyBorder="1" applyAlignment="1">
      <alignment horizontal="left" vertical="top" wrapText="1"/>
    </xf>
    <xf numFmtId="0" fontId="51" fillId="2" borderId="33" xfId="0" applyFont="1" applyFill="1" applyBorder="1" applyAlignment="1">
      <alignment horizontal="left" vertical="top" wrapText="1"/>
    </xf>
    <xf numFmtId="0" fontId="47" fillId="3" borderId="34" xfId="0" applyFont="1" applyFill="1" applyBorder="1" applyAlignment="1">
      <alignment horizontal="left" vertical="center" wrapText="1"/>
    </xf>
    <xf numFmtId="0" fontId="51" fillId="3" borderId="35" xfId="0" applyFont="1" applyFill="1" applyBorder="1" applyAlignment="1">
      <alignment horizontal="left" vertical="center" wrapText="1"/>
    </xf>
    <xf numFmtId="0" fontId="47" fillId="2" borderId="3" xfId="0" applyFont="1" applyFill="1" applyBorder="1" applyAlignment="1">
      <alignment horizontal="center" vertical="center" wrapText="1"/>
    </xf>
    <xf numFmtId="0" fontId="48" fillId="2" borderId="4" xfId="0" applyFont="1" applyFill="1" applyBorder="1" applyAlignment="1">
      <alignment horizontal="center" vertical="center" wrapText="1"/>
    </xf>
    <xf numFmtId="0" fontId="57" fillId="0" borderId="3" xfId="0" applyFont="1" applyBorder="1" applyAlignment="1">
      <alignment horizontal="center" vertical="center"/>
    </xf>
    <xf numFmtId="0" fontId="57" fillId="0" borderId="4" xfId="0" applyFont="1" applyBorder="1" applyAlignment="1">
      <alignment horizontal="center" vertical="center"/>
    </xf>
    <xf numFmtId="0" fontId="57" fillId="0" borderId="6" xfId="0" applyFont="1" applyBorder="1" applyAlignment="1">
      <alignment horizontal="center" vertical="center"/>
    </xf>
    <xf numFmtId="0" fontId="59" fillId="0" borderId="3" xfId="0" applyFont="1" applyBorder="1" applyAlignment="1">
      <alignment horizontal="center" vertical="center"/>
    </xf>
    <xf numFmtId="0" fontId="59" fillId="0" borderId="4" xfId="0" applyFont="1" applyBorder="1" applyAlignment="1">
      <alignment horizontal="center" vertical="center"/>
    </xf>
    <xf numFmtId="0" fontId="59" fillId="0" borderId="6" xfId="0" applyFont="1" applyBorder="1" applyAlignment="1">
      <alignment horizontal="center" vertical="center"/>
    </xf>
    <xf numFmtId="0" fontId="65"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4"/>
  <sheetViews>
    <sheetView tabSelected="1" topLeftCell="A19" zoomScale="160" zoomScaleNormal="160" workbookViewId="0">
      <selection activeCell="A21" sqref="A21:G21"/>
    </sheetView>
  </sheetViews>
  <sheetFormatPr defaultRowHeight="16.5"/>
  <cols>
    <col min="1" max="1" width="9.625" customWidth="1"/>
    <col min="2" max="2" width="10.125" customWidth="1"/>
    <col min="3" max="3" width="22.125" customWidth="1"/>
    <col min="4" max="4" width="5.75" style="1" customWidth="1"/>
    <col min="5" max="5" width="19.375" customWidth="1"/>
    <col min="6" max="6" width="13.875" customWidth="1"/>
    <col min="7" max="7" width="5.75" customWidth="1"/>
  </cols>
  <sheetData>
    <row r="1" spans="1:7" ht="37.5" customHeight="1">
      <c r="A1" s="132" t="s">
        <v>36</v>
      </c>
      <c r="B1" s="133"/>
      <c r="C1" s="133"/>
      <c r="D1" s="133"/>
      <c r="E1" s="133"/>
      <c r="F1" s="133"/>
      <c r="G1" s="133"/>
    </row>
    <row r="2" spans="1:7" ht="25.15" customHeight="1">
      <c r="A2" s="88" t="s">
        <v>82</v>
      </c>
      <c r="B2" s="88"/>
      <c r="C2" s="3"/>
      <c r="D2" s="4"/>
      <c r="E2" s="5" t="s">
        <v>0</v>
      </c>
      <c r="F2" s="89" t="s">
        <v>83</v>
      </c>
      <c r="G2" s="4"/>
    </row>
    <row r="3" spans="1:7" ht="25.15" customHeight="1">
      <c r="A3" s="144" t="s">
        <v>81</v>
      </c>
      <c r="B3" s="144"/>
      <c r="C3" s="3"/>
      <c r="D3" s="4"/>
      <c r="E3" s="5"/>
      <c r="G3" s="4"/>
    </row>
    <row r="4" spans="1:7" ht="25.15" customHeight="1">
      <c r="A4" s="80" t="s">
        <v>66</v>
      </c>
      <c r="B4" s="88"/>
      <c r="C4" s="2"/>
      <c r="D4" s="6"/>
      <c r="E4" s="7"/>
      <c r="F4" s="134" t="s">
        <v>1</v>
      </c>
      <c r="G4" s="134"/>
    </row>
    <row r="5" spans="1:7">
      <c r="A5" s="135" t="s">
        <v>2</v>
      </c>
      <c r="B5" s="136"/>
      <c r="C5" s="135" t="s">
        <v>3</v>
      </c>
      <c r="D5" s="136"/>
      <c r="E5" s="139" t="s">
        <v>4</v>
      </c>
      <c r="F5" s="141" t="s">
        <v>5</v>
      </c>
      <c r="G5" s="143" t="s">
        <v>6</v>
      </c>
    </row>
    <row r="6" spans="1:7">
      <c r="A6" s="137"/>
      <c r="B6" s="138"/>
      <c r="C6" s="137"/>
      <c r="D6" s="138"/>
      <c r="E6" s="140"/>
      <c r="F6" s="142"/>
      <c r="G6" s="142"/>
    </row>
    <row r="7" spans="1:7" ht="29.25" customHeight="1">
      <c r="A7" s="126" t="s">
        <v>7</v>
      </c>
      <c r="B7" s="8" t="s">
        <v>8</v>
      </c>
      <c r="C7" s="128"/>
      <c r="D7" s="129"/>
      <c r="E7" s="81"/>
      <c r="F7" s="9"/>
      <c r="G7" s="9"/>
    </row>
    <row r="8" spans="1:7" ht="29.25" customHeight="1">
      <c r="A8" s="127"/>
      <c r="B8" s="8" t="s">
        <v>9</v>
      </c>
      <c r="C8" s="128"/>
      <c r="D8" s="129"/>
      <c r="E8" s="81"/>
      <c r="F8" s="10"/>
      <c r="G8" s="10"/>
    </row>
    <row r="9" spans="1:7" ht="29.25" customHeight="1">
      <c r="A9" s="127"/>
      <c r="B9" s="8" t="s">
        <v>10</v>
      </c>
      <c r="C9" s="128"/>
      <c r="D9" s="129"/>
      <c r="E9" s="81"/>
      <c r="F9" s="10"/>
      <c r="G9" s="10"/>
    </row>
    <row r="10" spans="1:7" ht="29.25" customHeight="1" thickBot="1">
      <c r="A10" s="127"/>
      <c r="B10" s="11" t="s">
        <v>11</v>
      </c>
      <c r="C10" s="130"/>
      <c r="D10" s="131"/>
      <c r="E10" s="82"/>
      <c r="F10" s="12" t="s">
        <v>12</v>
      </c>
      <c r="G10" s="12" t="s">
        <v>12</v>
      </c>
    </row>
    <row r="11" spans="1:7" s="13" customFormat="1" ht="20.25" customHeight="1" thickTop="1" thickBot="1">
      <c r="A11" s="103" t="s">
        <v>13</v>
      </c>
      <c r="B11" s="104"/>
      <c r="C11" s="104"/>
      <c r="D11" s="105"/>
      <c r="E11" s="78">
        <f>SUM(E7:E10)</f>
        <v>0</v>
      </c>
      <c r="F11" s="70">
        <f>' 試算表'!C5</f>
        <v>0</v>
      </c>
      <c r="G11" s="71">
        <f>' 試算表'!E5</f>
        <v>0.15</v>
      </c>
    </row>
    <row r="12" spans="1:7" ht="34.5" customHeight="1" thickTop="1">
      <c r="A12" s="14" t="s">
        <v>14</v>
      </c>
      <c r="B12" s="15"/>
      <c r="C12" s="106"/>
      <c r="D12" s="107"/>
      <c r="E12" s="83"/>
      <c r="F12" s="72">
        <f>' 試算表'!C8</f>
        <v>0</v>
      </c>
      <c r="G12" s="73">
        <f>' 試算表'!E8</f>
        <v>0.15</v>
      </c>
    </row>
    <row r="13" spans="1:7" ht="34.5" customHeight="1" thickBot="1">
      <c r="A13" s="16" t="s">
        <v>15</v>
      </c>
      <c r="B13" s="17"/>
      <c r="C13" s="108"/>
      <c r="D13" s="109"/>
      <c r="E13" s="82"/>
      <c r="F13" s="74">
        <f>' 試算表'!C11</f>
        <v>0</v>
      </c>
      <c r="G13" s="75">
        <f>' 試算表'!E11</f>
        <v>0.08</v>
      </c>
    </row>
    <row r="14" spans="1:7" ht="29.25" customHeight="1" thickTop="1" thickBot="1">
      <c r="A14" s="118" t="s">
        <v>16</v>
      </c>
      <c r="B14" s="119"/>
      <c r="C14" s="119"/>
      <c r="D14" s="120"/>
      <c r="E14" s="79">
        <f>SUM(E11:E13)</f>
        <v>0</v>
      </c>
      <c r="F14" s="76">
        <f>SUM(F11:F13)</f>
        <v>0</v>
      </c>
      <c r="G14" s="77"/>
    </row>
    <row r="15" spans="1:7" ht="29.25" customHeight="1" thickTop="1">
      <c r="A15" s="110" t="s">
        <v>59</v>
      </c>
      <c r="B15" s="111"/>
      <c r="C15" s="111"/>
      <c r="D15" s="112"/>
      <c r="E15" s="121">
        <f>E14+F14</f>
        <v>0</v>
      </c>
      <c r="F15" s="122"/>
      <c r="G15" s="123"/>
    </row>
    <row r="16" spans="1:7" ht="21" customHeight="1">
      <c r="A16" s="68" t="s">
        <v>64</v>
      </c>
      <c r="B16" s="61"/>
      <c r="C16" s="61"/>
      <c r="D16" s="61"/>
      <c r="E16" s="62"/>
      <c r="F16" s="62"/>
      <c r="G16" s="62"/>
    </row>
    <row r="17" spans="1:7" ht="30" customHeight="1">
      <c r="A17" s="61"/>
      <c r="B17" s="61"/>
      <c r="C17" s="61"/>
      <c r="D17" s="61"/>
      <c r="E17" s="62"/>
      <c r="F17" s="62"/>
      <c r="G17" s="62"/>
    </row>
    <row r="18" spans="1:7" ht="30" customHeight="1">
      <c r="A18" s="61"/>
      <c r="B18" s="61"/>
      <c r="C18" s="61"/>
      <c r="D18" s="61"/>
      <c r="E18" s="62"/>
      <c r="F18" s="62"/>
      <c r="G18" s="62"/>
    </row>
    <row r="19" spans="1:7" ht="30" customHeight="1">
      <c r="A19" s="61"/>
      <c r="B19" s="61"/>
      <c r="C19" s="61"/>
      <c r="D19" s="61"/>
      <c r="E19" s="62"/>
      <c r="F19" s="62"/>
      <c r="G19" s="62"/>
    </row>
    <row r="20" spans="1:7" ht="30" customHeight="1">
      <c r="A20" s="124" t="s">
        <v>35</v>
      </c>
      <c r="B20" s="124"/>
      <c r="C20" s="124"/>
      <c r="D20" s="124" t="s">
        <v>84</v>
      </c>
      <c r="E20" s="124"/>
      <c r="F20" s="124"/>
      <c r="G20" s="62"/>
    </row>
    <row r="21" spans="1:7" ht="30" customHeight="1">
      <c r="A21" s="125" t="s">
        <v>60</v>
      </c>
      <c r="B21" s="125"/>
      <c r="C21" s="125"/>
      <c r="D21" s="125"/>
      <c r="E21" s="125"/>
      <c r="F21" s="125"/>
      <c r="G21" s="125"/>
    </row>
    <row r="22" spans="1:7" ht="111" customHeight="1">
      <c r="A22" s="115" t="s">
        <v>65</v>
      </c>
      <c r="B22" s="115"/>
      <c r="C22" s="115"/>
      <c r="D22" s="115"/>
      <c r="E22" s="115"/>
      <c r="F22" s="115"/>
      <c r="G22" s="115"/>
    </row>
    <row r="23" spans="1:7" ht="22.5" customHeight="1">
      <c r="A23" s="64" t="s">
        <v>17</v>
      </c>
      <c r="B23" s="18"/>
      <c r="C23" s="18"/>
      <c r="D23" s="18"/>
      <c r="E23" s="19"/>
      <c r="F23" s="19"/>
      <c r="G23" s="20"/>
    </row>
    <row r="24" spans="1:7" s="13" customFormat="1" ht="15.75" customHeight="1">
      <c r="A24" s="28" t="s">
        <v>18</v>
      </c>
      <c r="B24" s="113" t="s">
        <v>19</v>
      </c>
      <c r="C24" s="114"/>
      <c r="D24" s="29" t="s">
        <v>6</v>
      </c>
      <c r="E24" s="116" t="s">
        <v>20</v>
      </c>
      <c r="F24" s="117"/>
      <c r="G24" s="35"/>
    </row>
    <row r="25" spans="1:7" ht="20.25" customHeight="1">
      <c r="A25" s="157" t="s">
        <v>21</v>
      </c>
      <c r="B25" s="149" t="s">
        <v>37</v>
      </c>
      <c r="C25" s="150"/>
      <c r="D25" s="30" t="s">
        <v>22</v>
      </c>
      <c r="E25" s="151"/>
      <c r="F25" s="152"/>
      <c r="G25" s="36"/>
    </row>
    <row r="26" spans="1:7" ht="20.25" customHeight="1">
      <c r="A26" s="158"/>
      <c r="B26" s="149" t="s">
        <v>38</v>
      </c>
      <c r="C26" s="150"/>
      <c r="D26" s="30" t="s">
        <v>23</v>
      </c>
      <c r="E26" s="151"/>
      <c r="F26" s="152"/>
      <c r="G26" s="36"/>
    </row>
    <row r="27" spans="1:7" ht="20.25" customHeight="1">
      <c r="A27" s="158"/>
      <c r="B27" s="149" t="s">
        <v>39</v>
      </c>
      <c r="C27" s="150"/>
      <c r="D27" s="30" t="s">
        <v>24</v>
      </c>
      <c r="E27" s="151"/>
      <c r="F27" s="152"/>
      <c r="G27" s="36"/>
    </row>
    <row r="28" spans="1:7" ht="20.25" customHeight="1">
      <c r="A28" s="158"/>
      <c r="B28" s="149" t="s">
        <v>40</v>
      </c>
      <c r="C28" s="150"/>
      <c r="D28" s="30" t="s">
        <v>25</v>
      </c>
      <c r="E28" s="151"/>
      <c r="F28" s="152"/>
      <c r="G28" s="36"/>
    </row>
    <row r="29" spans="1:7" ht="20.25" customHeight="1" thickBot="1">
      <c r="A29" s="158"/>
      <c r="B29" s="153" t="s">
        <v>41</v>
      </c>
      <c r="C29" s="154"/>
      <c r="D29" s="31" t="s">
        <v>26</v>
      </c>
      <c r="E29" s="147"/>
      <c r="F29" s="148"/>
      <c r="G29" s="36"/>
    </row>
    <row r="30" spans="1:7" ht="30" customHeight="1" thickBot="1">
      <c r="A30" s="155" t="s">
        <v>27</v>
      </c>
      <c r="B30" s="156"/>
      <c r="C30" s="156"/>
      <c r="D30" s="32" t="s">
        <v>22</v>
      </c>
      <c r="E30" s="145" t="s">
        <v>42</v>
      </c>
      <c r="F30" s="146"/>
      <c r="G30" s="37"/>
    </row>
    <row r="31" spans="1:7" ht="22.5" customHeight="1">
      <c r="A31" s="98" t="s">
        <v>28</v>
      </c>
      <c r="B31" s="101" t="s">
        <v>29</v>
      </c>
      <c r="C31" s="102"/>
      <c r="D31" s="33" t="s">
        <v>25</v>
      </c>
      <c r="E31" s="91"/>
      <c r="F31" s="92"/>
      <c r="G31" s="36"/>
    </row>
    <row r="32" spans="1:7" ht="22.5" customHeight="1">
      <c r="A32" s="99"/>
      <c r="B32" s="96" t="s">
        <v>43</v>
      </c>
      <c r="C32" s="97"/>
      <c r="D32" s="34" t="s">
        <v>26</v>
      </c>
      <c r="E32" s="93"/>
      <c r="F32" s="94"/>
      <c r="G32" s="36"/>
    </row>
    <row r="33" spans="1:7" ht="22.5" customHeight="1">
      <c r="A33" s="99"/>
      <c r="B33" s="96" t="s">
        <v>44</v>
      </c>
      <c r="C33" s="97"/>
      <c r="D33" s="34" t="s">
        <v>30</v>
      </c>
      <c r="E33" s="93"/>
      <c r="F33" s="94"/>
      <c r="G33" s="36"/>
    </row>
    <row r="34" spans="1:7" ht="22.5" customHeight="1">
      <c r="A34" s="100"/>
      <c r="B34" s="96" t="s">
        <v>45</v>
      </c>
      <c r="C34" s="97"/>
      <c r="D34" s="34" t="s">
        <v>31</v>
      </c>
      <c r="E34" s="93"/>
      <c r="F34" s="94"/>
      <c r="G34" s="36"/>
    </row>
    <row r="35" spans="1:7" s="13" customFormat="1" ht="24" customHeight="1">
      <c r="A35" s="65" t="s">
        <v>32</v>
      </c>
      <c r="B35" s="26"/>
      <c r="C35" s="26"/>
      <c r="D35" s="26"/>
      <c r="E35" s="26"/>
      <c r="F35" s="27"/>
      <c r="G35" s="38"/>
    </row>
    <row r="36" spans="1:7" s="66" customFormat="1" ht="42" customHeight="1">
      <c r="A36" s="95" t="s">
        <v>33</v>
      </c>
      <c r="B36" s="95"/>
      <c r="C36" s="95"/>
      <c r="D36" s="95"/>
      <c r="E36" s="95"/>
      <c r="F36" s="95"/>
      <c r="G36" s="63"/>
    </row>
    <row r="37" spans="1:7" s="66" customFormat="1" ht="44.25" customHeight="1">
      <c r="A37" s="90" t="s">
        <v>34</v>
      </c>
      <c r="B37" s="90"/>
      <c r="C37" s="90"/>
      <c r="D37" s="90"/>
      <c r="E37" s="90"/>
      <c r="F37" s="90"/>
      <c r="G37" s="67"/>
    </row>
    <row r="38" spans="1:7" s="66" customFormat="1" ht="53.25" customHeight="1">
      <c r="A38" s="90" t="s">
        <v>61</v>
      </c>
      <c r="B38" s="90"/>
      <c r="C38" s="90"/>
      <c r="D38" s="90"/>
      <c r="E38" s="90"/>
      <c r="F38" s="90"/>
      <c r="G38" s="67"/>
    </row>
    <row r="39" spans="1:7" s="66" customFormat="1" ht="45" customHeight="1">
      <c r="A39" s="90" t="s">
        <v>62</v>
      </c>
      <c r="B39" s="90"/>
      <c r="C39" s="90"/>
      <c r="D39" s="90"/>
      <c r="E39" s="90"/>
      <c r="F39" s="90"/>
      <c r="G39" s="67"/>
    </row>
    <row r="40" spans="1:7" s="66" customFormat="1" ht="52.5" customHeight="1">
      <c r="A40" s="90" t="s">
        <v>63</v>
      </c>
      <c r="B40" s="90"/>
      <c r="C40" s="90"/>
      <c r="D40" s="90"/>
      <c r="E40" s="90"/>
      <c r="F40" s="90"/>
      <c r="G40" s="67"/>
    </row>
    <row r="41" spans="1:7">
      <c r="A41" s="21"/>
      <c r="B41" s="1"/>
      <c r="C41" s="1"/>
      <c r="E41" s="22"/>
      <c r="F41" s="23"/>
    </row>
    <row r="42" spans="1:7">
      <c r="A42" s="21"/>
      <c r="B42" s="1"/>
      <c r="C42" s="1"/>
      <c r="E42" s="23"/>
      <c r="F42" s="23"/>
    </row>
    <row r="43" spans="1:7">
      <c r="A43" s="24"/>
      <c r="B43" s="24"/>
    </row>
    <row r="44" spans="1:7">
      <c r="A44" s="25"/>
    </row>
  </sheetData>
  <mergeCells count="52">
    <mergeCell ref="E30:F30"/>
    <mergeCell ref="E29:F29"/>
    <mergeCell ref="B27:C27"/>
    <mergeCell ref="B28:C28"/>
    <mergeCell ref="E25:F25"/>
    <mergeCell ref="E26:F26"/>
    <mergeCell ref="E27:F27"/>
    <mergeCell ref="E28:F28"/>
    <mergeCell ref="B29:C29"/>
    <mergeCell ref="A30:C30"/>
    <mergeCell ref="A25:A29"/>
    <mergeCell ref="B25:C25"/>
    <mergeCell ref="B26:C26"/>
    <mergeCell ref="A1:G1"/>
    <mergeCell ref="F4:G4"/>
    <mergeCell ref="A5:B6"/>
    <mergeCell ref="C5:D6"/>
    <mergeCell ref="E5:E6"/>
    <mergeCell ref="F5:F6"/>
    <mergeCell ref="G5:G6"/>
    <mergeCell ref="A3:B3"/>
    <mergeCell ref="A7:A10"/>
    <mergeCell ref="C7:D7"/>
    <mergeCell ref="C8:D8"/>
    <mergeCell ref="C9:D9"/>
    <mergeCell ref="C10:D10"/>
    <mergeCell ref="A11:D11"/>
    <mergeCell ref="C12:D12"/>
    <mergeCell ref="C13:D13"/>
    <mergeCell ref="A15:D15"/>
    <mergeCell ref="B24:C24"/>
    <mergeCell ref="A22:G22"/>
    <mergeCell ref="E24:F24"/>
    <mergeCell ref="A14:D14"/>
    <mergeCell ref="E15:G15"/>
    <mergeCell ref="D20:F20"/>
    <mergeCell ref="A20:C20"/>
    <mergeCell ref="A21:G21"/>
    <mergeCell ref="A37:F37"/>
    <mergeCell ref="A38:F38"/>
    <mergeCell ref="A39:F39"/>
    <mergeCell ref="A40:F40"/>
    <mergeCell ref="E31:F31"/>
    <mergeCell ref="E32:F32"/>
    <mergeCell ref="E33:F33"/>
    <mergeCell ref="E34:F34"/>
    <mergeCell ref="A36:F36"/>
    <mergeCell ref="B34:C34"/>
    <mergeCell ref="A31:A34"/>
    <mergeCell ref="B31:C31"/>
    <mergeCell ref="B32:C32"/>
    <mergeCell ref="B33:C33"/>
  </mergeCells>
  <phoneticPr fontId="1" type="noConversion"/>
  <pageMargins left="0.7" right="0.7" top="0.75" bottom="0.75" header="0.3" footer="0.3"/>
  <pageSetup paperSize="9" orientation="portrait" r:id="rId1"/>
  <rowBreaks count="1" manualBreakCount="1">
    <brk id="2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25"/>
  <sheetViews>
    <sheetView topLeftCell="A13" workbookViewId="0">
      <selection activeCell="B5" sqref="B5"/>
    </sheetView>
  </sheetViews>
  <sheetFormatPr defaultRowHeight="16.5"/>
  <cols>
    <col min="1" max="1" width="5.375" customWidth="1"/>
    <col min="2" max="2" width="18.25" customWidth="1"/>
    <col min="3" max="3" width="20" customWidth="1"/>
    <col min="4" max="4" width="15.5" customWidth="1"/>
    <col min="5" max="5" width="13.75" customWidth="1"/>
    <col min="6" max="6" width="16.75" customWidth="1"/>
    <col min="7" max="7" width="13.5" customWidth="1"/>
    <col min="8" max="8" width="14" style="1" customWidth="1"/>
  </cols>
  <sheetData>
    <row r="1" spans="2:8" ht="43.5" customHeight="1">
      <c r="B1" s="165" t="s">
        <v>80</v>
      </c>
      <c r="C1" s="165"/>
      <c r="D1" s="165"/>
      <c r="E1" s="165"/>
      <c r="F1" s="165"/>
      <c r="G1" s="165"/>
      <c r="H1" s="165"/>
    </row>
    <row r="2" spans="2:8">
      <c r="B2" s="41"/>
      <c r="C2" s="39"/>
      <c r="D2" s="39"/>
      <c r="E2" s="39"/>
      <c r="F2" s="39"/>
      <c r="G2" s="39"/>
      <c r="H2" s="40"/>
    </row>
    <row r="3" spans="2:8" ht="25.5">
      <c r="B3" s="69" t="s">
        <v>78</v>
      </c>
      <c r="C3" s="39"/>
      <c r="D3" s="39"/>
      <c r="E3" s="39"/>
      <c r="F3" s="39"/>
      <c r="G3" s="39"/>
      <c r="H3" s="40"/>
    </row>
    <row r="4" spans="2:8" ht="19.5">
      <c r="B4" s="49" t="s">
        <v>52</v>
      </c>
      <c r="C4" s="49" t="s">
        <v>53</v>
      </c>
      <c r="D4" s="57" t="s">
        <v>55</v>
      </c>
      <c r="E4" s="49" t="s">
        <v>54</v>
      </c>
      <c r="F4" s="39"/>
      <c r="G4" s="39"/>
      <c r="H4" s="40"/>
    </row>
    <row r="5" spans="2:8" ht="38.25" customHeight="1">
      <c r="B5" s="50">
        <f>SUM(產學合作計畫經費預算表!E7:E9)</f>
        <v>0</v>
      </c>
      <c r="C5" s="51">
        <f>B5*E5</f>
        <v>0</v>
      </c>
      <c r="D5" s="58">
        <f>SUM(B5:C5)</f>
        <v>0</v>
      </c>
      <c r="E5" s="52">
        <f>IF(B5&lt;=300000,15%,IF(B5&lt;=1000000,12%,IF(B5&lt;=2000000,10%,IF(B5&lt;=3000000,8%,6%))))</f>
        <v>0.15</v>
      </c>
      <c r="F5" s="39"/>
      <c r="G5" s="39"/>
      <c r="H5" s="40"/>
    </row>
    <row r="6" spans="2:8" ht="25.5">
      <c r="B6" s="42" t="s">
        <v>67</v>
      </c>
      <c r="C6" s="39"/>
      <c r="D6" s="39"/>
      <c r="E6" s="39"/>
      <c r="F6" s="39"/>
      <c r="G6" s="39"/>
      <c r="H6" s="40"/>
    </row>
    <row r="7" spans="2:8" ht="19.5">
      <c r="B7" s="49" t="s">
        <v>52</v>
      </c>
      <c r="C7" s="49" t="s">
        <v>53</v>
      </c>
      <c r="D7" s="57" t="s">
        <v>56</v>
      </c>
      <c r="E7" s="49" t="s">
        <v>54</v>
      </c>
      <c r="F7" s="39"/>
      <c r="G7" s="39"/>
      <c r="H7" s="40"/>
    </row>
    <row r="8" spans="2:8" ht="42" customHeight="1">
      <c r="B8" s="50">
        <f>產學合作計畫經費預算表!E12</f>
        <v>0</v>
      </c>
      <c r="C8" s="51">
        <f>IF(B8*15%&gt;150000, 150000, B8* 15%)</f>
        <v>0</v>
      </c>
      <c r="D8" s="58">
        <f>SUM(B8:C8)</f>
        <v>0</v>
      </c>
      <c r="E8" s="52">
        <v>0.15</v>
      </c>
      <c r="F8" s="39"/>
      <c r="G8" s="39"/>
      <c r="H8" s="40"/>
    </row>
    <row r="9" spans="2:8" ht="25.5">
      <c r="B9" s="42" t="s">
        <v>46</v>
      </c>
      <c r="C9" s="39"/>
      <c r="D9" s="39"/>
      <c r="E9" s="39"/>
      <c r="F9" s="39"/>
      <c r="G9" s="39"/>
      <c r="H9" s="40"/>
    </row>
    <row r="10" spans="2:8" ht="19.5">
      <c r="B10" s="49" t="s">
        <v>52</v>
      </c>
      <c r="C10" s="49" t="s">
        <v>53</v>
      </c>
      <c r="D10" s="57" t="s">
        <v>57</v>
      </c>
      <c r="E10" s="49" t="s">
        <v>54</v>
      </c>
      <c r="F10" s="39"/>
      <c r="G10" s="39"/>
      <c r="H10" s="40"/>
    </row>
    <row r="11" spans="2:8" ht="43.5" customHeight="1">
      <c r="B11" s="50">
        <f>產學合作計畫經費預算表!E13</f>
        <v>0</v>
      </c>
      <c r="C11" s="51">
        <f>B11*E11</f>
        <v>0</v>
      </c>
      <c r="D11" s="58">
        <f>SUM(B11:C11)</f>
        <v>0</v>
      </c>
      <c r="E11" s="52">
        <f>IF(B11&lt;=1000000,8%,IF(B11&lt;=2000000,6%,IF(B11&lt;=3000000,5%,IF(B11&lt;=3000001,4%))))</f>
        <v>0.08</v>
      </c>
      <c r="F11" s="39"/>
      <c r="G11" s="39"/>
      <c r="H11" s="40"/>
    </row>
    <row r="12" spans="2:8" ht="12.75" customHeight="1">
      <c r="B12" s="54"/>
      <c r="C12" s="55"/>
      <c r="D12" s="55"/>
      <c r="E12" s="56"/>
      <c r="F12" s="39"/>
      <c r="G12" s="39"/>
      <c r="H12" s="40"/>
    </row>
    <row r="13" spans="2:8" ht="25.5">
      <c r="B13" s="53" t="s">
        <v>58</v>
      </c>
      <c r="C13" s="59"/>
      <c r="D13" s="59"/>
      <c r="E13" s="59"/>
      <c r="F13" s="60">
        <f>D5+D8+D11</f>
        <v>0</v>
      </c>
      <c r="G13" s="86" t="s">
        <v>77</v>
      </c>
      <c r="H13" s="40"/>
    </row>
    <row r="14" spans="2:8">
      <c r="B14" s="39"/>
      <c r="C14" s="39"/>
      <c r="D14" s="39"/>
      <c r="E14" s="39"/>
      <c r="F14" s="39"/>
      <c r="G14" s="39"/>
      <c r="H14" s="40"/>
    </row>
    <row r="15" spans="2:8">
      <c r="B15" s="43" t="s">
        <v>47</v>
      </c>
      <c r="C15" s="44" t="s">
        <v>48</v>
      </c>
      <c r="D15" s="43" t="s">
        <v>48</v>
      </c>
      <c r="E15" s="39"/>
      <c r="F15" s="39"/>
      <c r="G15" s="39"/>
      <c r="H15" s="40"/>
    </row>
    <row r="16" spans="2:8" ht="24" customHeight="1">
      <c r="B16" s="159" t="s">
        <v>49</v>
      </c>
      <c r="C16" s="84" t="s">
        <v>68</v>
      </c>
      <c r="D16" s="45">
        <v>0.15</v>
      </c>
      <c r="E16" s="39"/>
      <c r="F16" s="39"/>
      <c r="G16" s="39"/>
      <c r="H16" s="40"/>
    </row>
    <row r="17" spans="2:8" ht="24" customHeight="1">
      <c r="B17" s="160"/>
      <c r="C17" s="84" t="s">
        <v>69</v>
      </c>
      <c r="D17" s="45">
        <v>0.12</v>
      </c>
      <c r="E17" s="39"/>
      <c r="F17" s="39"/>
      <c r="G17" s="39"/>
      <c r="H17" s="40"/>
    </row>
    <row r="18" spans="2:8" ht="24" customHeight="1">
      <c r="B18" s="160"/>
      <c r="C18" s="84" t="s">
        <v>70</v>
      </c>
      <c r="D18" s="45">
        <v>0.1</v>
      </c>
      <c r="E18" s="39"/>
      <c r="F18" s="39"/>
      <c r="G18" s="39"/>
      <c r="H18" s="40"/>
    </row>
    <row r="19" spans="2:8" ht="24" customHeight="1">
      <c r="B19" s="160"/>
      <c r="C19" s="84" t="s">
        <v>71</v>
      </c>
      <c r="D19" s="45">
        <v>0.08</v>
      </c>
      <c r="E19" s="39"/>
      <c r="F19" s="39"/>
      <c r="G19" s="39"/>
      <c r="H19" s="40"/>
    </row>
    <row r="20" spans="2:8" ht="24" customHeight="1">
      <c r="B20" s="161"/>
      <c r="C20" s="84" t="s">
        <v>72</v>
      </c>
      <c r="D20" s="45">
        <v>0.06</v>
      </c>
      <c r="E20" s="39"/>
      <c r="F20" s="39"/>
      <c r="G20" s="39"/>
      <c r="H20" s="40"/>
    </row>
    <row r="21" spans="2:8" ht="24" customHeight="1">
      <c r="B21" s="46" t="s">
        <v>50</v>
      </c>
      <c r="C21" s="87" t="s">
        <v>79</v>
      </c>
      <c r="D21" s="47">
        <v>0.15</v>
      </c>
      <c r="E21" s="39"/>
      <c r="F21" s="39"/>
      <c r="G21" s="39"/>
      <c r="H21" s="40"/>
    </row>
    <row r="22" spans="2:8" ht="24" customHeight="1">
      <c r="B22" s="162" t="s">
        <v>51</v>
      </c>
      <c r="C22" s="85" t="s">
        <v>73</v>
      </c>
      <c r="D22" s="48">
        <v>0.08</v>
      </c>
      <c r="E22" s="39"/>
      <c r="F22" s="39"/>
      <c r="G22" s="39"/>
      <c r="H22" s="40"/>
    </row>
    <row r="23" spans="2:8" ht="24" customHeight="1">
      <c r="B23" s="163"/>
      <c r="C23" s="85" t="s">
        <v>74</v>
      </c>
      <c r="D23" s="48">
        <v>0.06</v>
      </c>
      <c r="E23" s="39"/>
      <c r="F23" s="39"/>
      <c r="G23" s="39"/>
      <c r="H23" s="40"/>
    </row>
    <row r="24" spans="2:8" ht="24" customHeight="1">
      <c r="B24" s="163"/>
      <c r="C24" s="85" t="s">
        <v>75</v>
      </c>
      <c r="D24" s="48">
        <v>0.05</v>
      </c>
      <c r="E24" s="39"/>
      <c r="F24" s="39"/>
      <c r="G24" s="39"/>
      <c r="H24" s="40"/>
    </row>
    <row r="25" spans="2:8" ht="24" customHeight="1">
      <c r="B25" s="164"/>
      <c r="C25" s="85" t="s">
        <v>76</v>
      </c>
      <c r="D25" s="48">
        <v>0.04</v>
      </c>
      <c r="E25" s="39"/>
      <c r="F25" s="39"/>
      <c r="G25" s="39"/>
      <c r="H25" s="40"/>
    </row>
  </sheetData>
  <mergeCells count="3">
    <mergeCell ref="B16:B20"/>
    <mergeCell ref="B22:B25"/>
    <mergeCell ref="B1:H1"/>
  </mergeCells>
  <phoneticPr fontId="1" type="noConversion"/>
  <printOptions horizontalCentered="1"/>
  <pageMargins left="0.51181102362204722" right="0.51181102362204722" top="0.74803149606299213" bottom="0.55118110236220474" header="0.31496062992125984" footer="0.31496062992125984"/>
  <pageSetup paperSize="2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產學合作計畫經費預算表</vt:lpstr>
      <vt:lpstr> 試算表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趙羿雲</cp:lastModifiedBy>
  <cp:lastPrinted>2018-09-10T08:33:11Z</cp:lastPrinted>
  <dcterms:created xsi:type="dcterms:W3CDTF">2018-06-27T02:17:24Z</dcterms:created>
  <dcterms:modified xsi:type="dcterms:W3CDTF">2025-07-30T07:30:56Z</dcterms:modified>
</cp:coreProperties>
</file>